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900" yWindow="220" windowWidth="25600" windowHeight="1606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74" i="3" l="1"/>
  <c r="P145" i="3"/>
  <c r="P144" i="3"/>
  <c r="P127" i="3"/>
  <c r="O127" i="3"/>
  <c r="P103" i="3"/>
  <c r="O103" i="3"/>
  <c r="P102" i="3"/>
  <c r="O102" i="3"/>
  <c r="P96" i="3"/>
  <c r="O96" i="3"/>
  <c r="P95" i="3"/>
  <c r="O95" i="3"/>
  <c r="P94" i="3"/>
  <c r="O94" i="3"/>
  <c r="P72" i="3"/>
  <c r="O72" i="3"/>
  <c r="P71" i="3"/>
  <c r="O71" i="3"/>
  <c r="P70" i="3"/>
  <c r="O70" i="3"/>
  <c r="P69" i="3"/>
  <c r="O69" i="3"/>
  <c r="P42" i="3"/>
  <c r="O42" i="3"/>
  <c r="P26" i="3"/>
  <c r="P16" i="3"/>
  <c r="O16" i="3"/>
  <c r="N16" i="3"/>
  <c r="AB16" i="3"/>
  <c r="P14" i="3"/>
  <c r="O14" i="3"/>
  <c r="P173" i="3"/>
  <c r="O173" i="3"/>
  <c r="AB4" i="3"/>
  <c r="AB5" i="3"/>
  <c r="AB6" i="3"/>
  <c r="AB7" i="3"/>
  <c r="AB8" i="3"/>
  <c r="AB43" i="3"/>
  <c r="AB146" i="3"/>
  <c r="AB147" i="3"/>
  <c r="AB98" i="3"/>
  <c r="AB44" i="3"/>
  <c r="AB45" i="3"/>
  <c r="AB46" i="3"/>
  <c r="AB47" i="3"/>
  <c r="AB48" i="3"/>
  <c r="AB49" i="3"/>
  <c r="AB50" i="3"/>
  <c r="AB51" i="3"/>
  <c r="AB52" i="3"/>
  <c r="AB148" i="3"/>
  <c r="AB149" i="3"/>
  <c r="AB53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54" i="3"/>
  <c r="AB9" i="3"/>
  <c r="AB10" i="3"/>
  <c r="AB11" i="3"/>
  <c r="AB12" i="3"/>
  <c r="AB13" i="3"/>
  <c r="AB14" i="3"/>
  <c r="AB15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55" i="3"/>
  <c r="AB150" i="3"/>
  <c r="AB151" i="3"/>
  <c r="AB104" i="3"/>
  <c r="AB105" i="3"/>
  <c r="AB106" i="3"/>
  <c r="AB107" i="3"/>
  <c r="AB108" i="3"/>
  <c r="AB109" i="3"/>
  <c r="AB110" i="3"/>
  <c r="AB111" i="3"/>
  <c r="AB112" i="3"/>
  <c r="AB73" i="3"/>
  <c r="AB74" i="3"/>
  <c r="AB75" i="3"/>
  <c r="AB67" i="3"/>
  <c r="AB56" i="3"/>
  <c r="AB57" i="3"/>
  <c r="AB58" i="3"/>
  <c r="AB59" i="3"/>
  <c r="AB60" i="3"/>
  <c r="AB61" i="3"/>
  <c r="AB62" i="3"/>
  <c r="AB63" i="3"/>
  <c r="AB64" i="3"/>
  <c r="AB6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35" i="3"/>
  <c r="AB36" i="3"/>
  <c r="AB37" i="3"/>
  <c r="AB38" i="3"/>
  <c r="AB39" i="3"/>
  <c r="AB99" i="3"/>
  <c r="AB100" i="3"/>
  <c r="AB101" i="3"/>
  <c r="AB66" i="3"/>
  <c r="AB152" i="3"/>
  <c r="AB153" i="3"/>
  <c r="AB154" i="3"/>
  <c r="AB155" i="3"/>
  <c r="AB156" i="3"/>
  <c r="AB157" i="3"/>
  <c r="AB171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68" i="3"/>
  <c r="AB172" i="3"/>
  <c r="AB40" i="3"/>
  <c r="AB41" i="3"/>
  <c r="AB3" i="3"/>
  <c r="N12" i="3"/>
  <c r="N13" i="3"/>
  <c r="N14" i="3"/>
  <c r="N15" i="3"/>
  <c r="N18" i="3"/>
  <c r="N19" i="3"/>
  <c r="N10" i="3"/>
  <c r="N11" i="3"/>
  <c r="N9" i="3"/>
  <c r="O4" i="3"/>
  <c r="P4" i="3"/>
  <c r="O5" i="3"/>
  <c r="P5" i="3"/>
  <c r="O6" i="3"/>
  <c r="P6" i="3"/>
  <c r="O7" i="3"/>
  <c r="P7" i="3"/>
  <c r="O8" i="3"/>
  <c r="P8" i="3"/>
  <c r="O43" i="3"/>
  <c r="P43" i="3"/>
  <c r="O146" i="3"/>
  <c r="P146" i="3"/>
  <c r="O147" i="3"/>
  <c r="P147" i="3"/>
  <c r="O98" i="3"/>
  <c r="P98" i="3"/>
  <c r="O44" i="3"/>
  <c r="P44" i="3"/>
  <c r="O45" i="3"/>
  <c r="P45" i="3"/>
  <c r="O46" i="3"/>
  <c r="P46" i="3"/>
  <c r="O47" i="3"/>
  <c r="P47" i="3"/>
  <c r="O48" i="3"/>
  <c r="P48" i="3"/>
  <c r="O49" i="3"/>
  <c r="P49" i="3"/>
  <c r="O50" i="3"/>
  <c r="P50" i="3"/>
  <c r="O51" i="3"/>
  <c r="P51" i="3"/>
  <c r="O52" i="3"/>
  <c r="P52" i="3"/>
  <c r="O148" i="3"/>
  <c r="P148" i="3"/>
  <c r="O149" i="3"/>
  <c r="P149" i="3"/>
  <c r="O53" i="3"/>
  <c r="P53" i="3"/>
  <c r="O113" i="3"/>
  <c r="P113" i="3"/>
  <c r="O114" i="3"/>
  <c r="P114" i="3"/>
  <c r="O115" i="3"/>
  <c r="P115" i="3"/>
  <c r="O116" i="3"/>
  <c r="P116" i="3"/>
  <c r="O117" i="3"/>
  <c r="P117" i="3"/>
  <c r="O118" i="3"/>
  <c r="P118" i="3"/>
  <c r="O119" i="3"/>
  <c r="P119" i="3"/>
  <c r="O120" i="3"/>
  <c r="P120" i="3"/>
  <c r="O121" i="3"/>
  <c r="P121" i="3"/>
  <c r="O122" i="3"/>
  <c r="P122" i="3"/>
  <c r="O123" i="3"/>
  <c r="P123" i="3"/>
  <c r="O124" i="3"/>
  <c r="P124" i="3"/>
  <c r="O125" i="3"/>
  <c r="P125" i="3"/>
  <c r="O126" i="3"/>
  <c r="P126" i="3"/>
  <c r="O128" i="3"/>
  <c r="P128" i="3"/>
  <c r="O129" i="3"/>
  <c r="P129" i="3"/>
  <c r="O130" i="3"/>
  <c r="P130" i="3"/>
  <c r="O131" i="3"/>
  <c r="P131" i="3"/>
  <c r="O132" i="3"/>
  <c r="P132" i="3"/>
  <c r="O133" i="3"/>
  <c r="P133" i="3"/>
  <c r="O134" i="3"/>
  <c r="P134" i="3"/>
  <c r="P135" i="3"/>
  <c r="P136" i="3"/>
  <c r="O137" i="3"/>
  <c r="P137" i="3"/>
  <c r="P138" i="3"/>
  <c r="P139" i="3"/>
  <c r="P140" i="3"/>
  <c r="P141" i="3"/>
  <c r="P142" i="3"/>
  <c r="O143" i="3"/>
  <c r="P143" i="3"/>
  <c r="O54" i="3"/>
  <c r="P54" i="3"/>
  <c r="O9" i="3"/>
  <c r="P9" i="3"/>
  <c r="O10" i="3"/>
  <c r="P10" i="3"/>
  <c r="O11" i="3"/>
  <c r="P11" i="3"/>
  <c r="O12" i="3"/>
  <c r="P12" i="3"/>
  <c r="P13" i="3"/>
  <c r="O15" i="3"/>
  <c r="P15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P24" i="3"/>
  <c r="O25" i="3"/>
  <c r="P25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55" i="3"/>
  <c r="P55" i="3"/>
  <c r="P3" i="3"/>
  <c r="O3" i="3"/>
  <c r="O105" i="3"/>
  <c r="P105" i="3"/>
  <c r="O106" i="3"/>
  <c r="P106" i="3"/>
  <c r="O107" i="3"/>
  <c r="P107" i="3"/>
  <c r="O108" i="3"/>
  <c r="P108" i="3"/>
  <c r="O109" i="3"/>
  <c r="P109" i="3"/>
  <c r="O110" i="3"/>
  <c r="P110" i="3"/>
  <c r="O111" i="3"/>
  <c r="P111" i="3"/>
  <c r="O112" i="3"/>
  <c r="P112" i="3"/>
  <c r="O73" i="3"/>
  <c r="P73" i="3"/>
  <c r="O74" i="3"/>
  <c r="P74" i="3"/>
  <c r="O75" i="3"/>
  <c r="P75" i="3"/>
  <c r="O67" i="3"/>
  <c r="P67" i="3"/>
  <c r="O56" i="3"/>
  <c r="P56" i="3"/>
  <c r="O57" i="3"/>
  <c r="P57" i="3"/>
  <c r="O58" i="3"/>
  <c r="P58" i="3"/>
  <c r="O59" i="3"/>
  <c r="P59" i="3"/>
  <c r="O60" i="3"/>
  <c r="P60" i="3"/>
  <c r="O61" i="3"/>
  <c r="P61" i="3"/>
  <c r="O62" i="3"/>
  <c r="P62" i="3"/>
  <c r="O63" i="3"/>
  <c r="P63" i="3"/>
  <c r="O64" i="3"/>
  <c r="P64" i="3"/>
  <c r="O65" i="3"/>
  <c r="P65" i="3"/>
  <c r="O76" i="3"/>
  <c r="P76" i="3"/>
  <c r="O77" i="3"/>
  <c r="P77" i="3"/>
  <c r="O78" i="3"/>
  <c r="P78" i="3"/>
  <c r="O79" i="3"/>
  <c r="P79" i="3"/>
  <c r="O80" i="3"/>
  <c r="P80" i="3"/>
  <c r="O81" i="3"/>
  <c r="P81" i="3"/>
  <c r="O82" i="3"/>
  <c r="P82" i="3"/>
  <c r="O83" i="3"/>
  <c r="P83" i="3"/>
  <c r="O84" i="3"/>
  <c r="P84" i="3"/>
  <c r="O85" i="3"/>
  <c r="P85" i="3"/>
  <c r="O86" i="3"/>
  <c r="P86" i="3"/>
  <c r="O87" i="3"/>
  <c r="P87" i="3"/>
  <c r="O88" i="3"/>
  <c r="P88" i="3"/>
  <c r="O89" i="3"/>
  <c r="P89" i="3"/>
  <c r="O90" i="3"/>
  <c r="P90" i="3"/>
  <c r="O91" i="3"/>
  <c r="P91" i="3"/>
  <c r="O92" i="3"/>
  <c r="P92" i="3"/>
  <c r="O93" i="3"/>
  <c r="P93" i="3"/>
  <c r="O35" i="3"/>
  <c r="P35" i="3"/>
  <c r="O36" i="3"/>
  <c r="P36" i="3"/>
  <c r="O37" i="3"/>
  <c r="P37" i="3"/>
  <c r="O38" i="3"/>
  <c r="P38" i="3"/>
  <c r="O39" i="3"/>
  <c r="P39" i="3"/>
  <c r="O99" i="3"/>
  <c r="P99" i="3"/>
  <c r="O100" i="3"/>
  <c r="P100" i="3"/>
  <c r="O101" i="3"/>
  <c r="P101" i="3"/>
  <c r="O66" i="3"/>
  <c r="P66" i="3"/>
  <c r="O152" i="3"/>
  <c r="P152" i="3"/>
  <c r="O153" i="3"/>
  <c r="P153" i="3"/>
  <c r="O154" i="3"/>
  <c r="P154" i="3"/>
  <c r="O155" i="3"/>
  <c r="P155" i="3"/>
  <c r="O156" i="3"/>
  <c r="P156" i="3"/>
  <c r="O157" i="3"/>
  <c r="P157" i="3"/>
  <c r="O171" i="3"/>
  <c r="P171" i="3"/>
  <c r="O158" i="3"/>
  <c r="P158" i="3"/>
  <c r="O159" i="3"/>
  <c r="P159" i="3"/>
  <c r="O160" i="3"/>
  <c r="P160" i="3"/>
  <c r="O161" i="3"/>
  <c r="P161" i="3"/>
  <c r="O162" i="3"/>
  <c r="P162" i="3"/>
  <c r="O163" i="3"/>
  <c r="P163" i="3"/>
  <c r="O164" i="3"/>
  <c r="P164" i="3"/>
  <c r="O165" i="3"/>
  <c r="P165" i="3"/>
  <c r="O166" i="3"/>
  <c r="P166" i="3"/>
  <c r="O167" i="3"/>
  <c r="P167" i="3"/>
  <c r="O168" i="3"/>
  <c r="P168" i="3"/>
  <c r="O169" i="3"/>
  <c r="P169" i="3"/>
  <c r="O170" i="3"/>
  <c r="P170" i="3"/>
  <c r="O68" i="3"/>
  <c r="P68" i="3"/>
  <c r="O172" i="3"/>
  <c r="P172" i="3"/>
  <c r="O40" i="3"/>
  <c r="P40" i="3"/>
  <c r="O41" i="3"/>
  <c r="P41" i="3"/>
  <c r="P104" i="3"/>
  <c r="O104" i="3"/>
  <c r="N168" i="3"/>
</calcChain>
</file>

<file path=xl/sharedStrings.xml><?xml version="1.0" encoding="utf-8"?>
<sst xmlns="http://schemas.openxmlformats.org/spreadsheetml/2006/main" count="538" uniqueCount="205">
  <si>
    <t>Table 1</t>
  </si>
  <si>
    <t>Type</t>
  </si>
  <si>
    <t>Marque</t>
  </si>
  <si>
    <t>Modele</t>
  </si>
  <si>
    <t>État parfait</t>
  </si>
  <si>
    <t>LCD fonctionnel, mais vitre fissurée/grafignée</t>
  </si>
  <si>
    <t>Écran/LCD brisé</t>
  </si>
  <si>
    <r>
      <t xml:space="preserve">Aucune tension </t>
    </r>
    <r>
      <rPr>
        <sz val="12"/>
        <color indexed="8"/>
        <rFont val="Calibri"/>
      </rPr>
      <t>mais écran en bon état</t>
    </r>
  </si>
  <si>
    <t>Camera non-fonctionnel</t>
  </si>
  <si>
    <t>Haut-parleur defectueux</t>
  </si>
  <si>
    <t>Prise alimentation défectueuse</t>
  </si>
  <si>
    <t>Touche Power ou volume défectueuse</t>
  </si>
  <si>
    <t>Touche home ou Touch ID defectueux</t>
  </si>
  <si>
    <t>Ne capte pas le réseau</t>
  </si>
  <si>
    <t>Wifi defectueux</t>
  </si>
  <si>
    <t>Batterie non-fonctionnel</t>
  </si>
  <si>
    <t>Vibreur non-fonctionnel</t>
  </si>
  <si>
    <t xml:space="preserve">iCloud </t>
  </si>
  <si>
    <t>Cellulaire</t>
  </si>
  <si>
    <t>Alcatel</t>
  </si>
  <si>
    <t>HTC</t>
  </si>
  <si>
    <t>Amaze 4G</t>
  </si>
  <si>
    <t>Sony</t>
  </si>
  <si>
    <t>Arc</t>
  </si>
  <si>
    <t>Arc S</t>
  </si>
  <si>
    <t>Motorola</t>
  </si>
  <si>
    <t>Defy</t>
  </si>
  <si>
    <t>Desire 320</t>
  </si>
  <si>
    <t>Desire 510</t>
  </si>
  <si>
    <t>Desire 601</t>
  </si>
  <si>
    <t>Desire 610</t>
  </si>
  <si>
    <t>Desire 626</t>
  </si>
  <si>
    <t>Desire 820</t>
  </si>
  <si>
    <t>Desire C</t>
  </si>
  <si>
    <t>Desire HD</t>
  </si>
  <si>
    <t>Desire S</t>
  </si>
  <si>
    <t>E</t>
  </si>
  <si>
    <t>E1</t>
  </si>
  <si>
    <t>Evo 3D</t>
  </si>
  <si>
    <t>Samsung</t>
  </si>
  <si>
    <t>Galaxy A5</t>
  </si>
  <si>
    <t>Galaxy Ace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</si>
  <si>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</si>
  <si>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</si>
  <si>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</si>
  <si>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</si>
  <si>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</si>
  <si>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</si>
  <si>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</si>
  <si>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</si>
  <si>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</si>
  <si>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</si>
  <si>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</si>
  <si>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</si>
  <si>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</si>
  <si>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</si>
  <si>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</si>
  <si>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</si>
  <si>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</si>
  <si>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</si>
  <si>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</si>
  <si>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</si>
  <si>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</si>
  <si>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</si>
  <si>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</si>
  <si>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</si>
  <si>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Grand Prime</t>
  </si>
  <si>
    <t>Incredible</t>
  </si>
  <si>
    <t>Tablette</t>
  </si>
  <si>
    <t>Apple</t>
  </si>
  <si>
    <t>iPad 1</t>
  </si>
  <si>
    <t>iPad 2</t>
  </si>
  <si>
    <t>iPad 3</t>
  </si>
  <si>
    <t>iPad 4</t>
  </si>
  <si>
    <t>iPhone 3</t>
  </si>
  <si>
    <t>iPhone 3GS</t>
  </si>
  <si>
    <t>iPhone 7</t>
  </si>
  <si>
    <t>Blackberry</t>
  </si>
  <si>
    <t>Leap</t>
  </si>
  <si>
    <t>Legend</t>
  </si>
  <si>
    <t xml:space="preserve">M2 aqua </t>
  </si>
  <si>
    <t>M4 Aqua</t>
  </si>
  <si>
    <t>Moto E 1er gen</t>
  </si>
  <si>
    <t>Moto E 2e gen</t>
  </si>
  <si>
    <t xml:space="preserve">Moto G 1er </t>
  </si>
  <si>
    <t xml:space="preserve">Moto G 2e </t>
  </si>
  <si>
    <t xml:space="preserve">Moto G 3e </t>
  </si>
  <si>
    <t>Moto Nexus 6</t>
  </si>
  <si>
    <t>Moto X 1e gen</t>
  </si>
  <si>
    <t>Moto X 2e gen</t>
  </si>
  <si>
    <t>Moto X play</t>
  </si>
  <si>
    <t>LG</t>
  </si>
  <si>
    <t>Nexus 4</t>
  </si>
  <si>
    <t>Nexus 5</t>
  </si>
  <si>
    <t>Nexus 5X</t>
  </si>
  <si>
    <t>Huawei</t>
  </si>
  <si>
    <t>Nexus 6P</t>
  </si>
  <si>
    <t>One M10</t>
  </si>
  <si>
    <t>One M7</t>
  </si>
  <si>
    <t>One M8</t>
  </si>
  <si>
    <t>One M8 mini</t>
  </si>
  <si>
    <t>One M9</t>
  </si>
  <si>
    <t>One mini</t>
  </si>
  <si>
    <t>One mini 2</t>
  </si>
  <si>
    <t>One S</t>
  </si>
  <si>
    <t>One V</t>
  </si>
  <si>
    <t>One 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</si>
  <si>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</si>
  <si>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</si>
  <si>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</si>
  <si>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</si>
  <si>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</si>
  <si>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</si>
  <si>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</si>
  <si>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</si>
  <si>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</si>
  <si>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</si>
  <si>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</si>
  <si>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</si>
  <si>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Optimus One</t>
  </si>
  <si>
    <t>Optimus X power</t>
  </si>
  <si>
    <t>Passport</t>
  </si>
  <si>
    <t>Priv</t>
  </si>
  <si>
    <t>Q10</t>
  </si>
  <si>
    <t>Q20 - Classic</t>
  </si>
  <si>
    <t>Q5</t>
  </si>
  <si>
    <t>Razr</t>
  </si>
  <si>
    <t>Razr HD</t>
  </si>
  <si>
    <t>Razr V</t>
  </si>
  <si>
    <t>Wildfire</t>
  </si>
  <si>
    <t>Xperia Go</t>
  </si>
  <si>
    <t>Xperia J</t>
  </si>
  <si>
    <t>Xperia M5</t>
  </si>
  <si>
    <t>Xperia SP</t>
  </si>
  <si>
    <t>Xperia T</t>
  </si>
  <si>
    <t>Xperia T3</t>
  </si>
  <si>
    <t>Xperia U</t>
  </si>
  <si>
    <t>Xperia X</t>
  </si>
  <si>
    <t>Xperia X10</t>
  </si>
  <si>
    <t>Xperia XA</t>
  </si>
  <si>
    <t>Xperia Z</t>
  </si>
  <si>
    <t>Xperia Z1</t>
  </si>
  <si>
    <t>Xperia Z2</t>
  </si>
  <si>
    <t>Xperia Z3</t>
  </si>
  <si>
    <t>Xperia Z3 compact</t>
  </si>
  <si>
    <t xml:space="preserve">Xperia Z4 </t>
  </si>
  <si>
    <t>Xperia Z5</t>
  </si>
  <si>
    <t>Xperia Z5 compact</t>
  </si>
  <si>
    <t>Xperia Z5 premium</t>
  </si>
  <si>
    <t>Xperia ZL</t>
  </si>
  <si>
    <t>Y6</t>
  </si>
  <si>
    <t>Z Ultra</t>
  </si>
  <si>
    <t>Z10</t>
  </si>
  <si>
    <t>Z30</t>
  </si>
  <si>
    <t>Crayon manquant (Samsung Note et LG Stylo)</t>
  </si>
  <si>
    <t>Telus/Koodo  ou Bell/Virgin</t>
  </si>
  <si>
    <t>Neuf</t>
  </si>
  <si>
    <t>Dévérrouillé</t>
  </si>
  <si>
    <t>Speaker oreille défectueux</t>
  </si>
  <si>
    <t>Dommage liquide (ne peut être racheté)</t>
  </si>
  <si>
    <t>Stylo 2</t>
  </si>
  <si>
    <t>Stylo 3</t>
  </si>
  <si>
    <t>G6</t>
  </si>
  <si>
    <t>V20</t>
  </si>
  <si>
    <t>Keyone</t>
  </si>
  <si>
    <t>Moto G4 +</t>
  </si>
  <si>
    <t>Moto G5 +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</si>
  <si>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</si>
  <si>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</si>
  <si>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</si>
  <si>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</si>
  <si>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</si>
  <si>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</si>
  <si>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</si>
  <si>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</si>
  <si>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</si>
  <si>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</si>
  <si>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</si>
  <si>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</si>
  <si>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</si>
  <si>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</si>
  <si>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</si>
  <si>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</si>
  <si>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</si>
  <si>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</si>
  <si>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</si>
  <si>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</si>
  <si>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</si>
  <si>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</si>
  <si>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</si>
  <si>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</si>
  <si>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</si>
  <si>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</si>
  <si>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</si>
  <si>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</si>
  <si>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</si>
  <si>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</si>
  <si>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</si>
  <si>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</si>
  <si>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</si>
  <si>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</si>
  <si>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</si>
  <si>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</si>
  <si>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</si>
  <si>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Frame endommagé / Couvercle arrière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</si>
</sst>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55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0" fontId="0" fillId="0" borderId="6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49" fontId="3" fillId="6" borderId="7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7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7" borderId="7" xfId="0" applyNumberFormat="1" applyFont="1" applyFill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255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AB632" totalsRowShown="0" headerRowDxfId="32" dataDxfId="30" headerRowBorderDxfId="31" tableBorderDxfId="29" totalsRowBorderDxfId="28">
  <autoFilter ref="A2:AB632"/>
  <sortState ref="A3:Z662">
    <sortCondition ref="B2:B662"/>
  </sortState>
  <tableColumns count="28">
    <tableColumn id="1" name="Type" dataDxfId="27"/>
    <tableColumn id="2" name="Marque" dataDxfId="26"/>
    <tableColumn id="3" name="Modele" dataDxfId="25"/>
    <tableColumn id="4" name="État parfait" dataDxfId="24"/>
    <tableColumn id="5" name="LCD fonctionnel, mais vitre fissurée/grafignée" dataDxfId="23"/>
    <tableColumn id="6" name="Écran/LCD brisé" dataDxfId="22"/>
    <tableColumn id="7" name="Frame endommagé / Couvercle arrière" dataDxfId="21"/>
    <tableColumn id="8" name="Aucune tension mais écran en bon état" dataDxfId="20"/>
    <tableColumn id="12" name="Camera non-fonctionnel" dataDxfId="19"/>
    <tableColumn id="22" name="Speaker oreille défectueux" dataDxfId="18"/>
    <tableColumn id="13" name="Haut-parleur defectueux" dataDxfId="17"/>
    <tableColumn id="14" name="Prise alimentation défectueuse" dataDxfId="16"/>
    <tableColumn id="15" name="Touche Power ou volume défectueuse" dataDxfId="15"/>
    <tableColumn id="16" name="Touche home ou Touch ID defectueux" dataDxfId="14"/>
    <tableColumn id="17" name="Ne capte pas le réseau" dataDxfId="13"/>
    <tableColumn id="18" name="Wifi defectueux" dataDxfId="12"/>
    <tableColumn id="19" name="Batterie non-fonctionnel" dataDxfId="11"/>
    <tableColumn id="20" name="Vibreur non-fonctionnel" dataDxfId="10"/>
    <tableColumn id="21" name="iCloud " dataDxfId="9"/>
    <tableColumn id="23" name="Crayon manquant (Samsung Note et LG Stylo)" dataDxfId="8"/>
    <tableColumn id="10" name="32GB" dataDxfId="7"/>
    <tableColumn id="27" name="64GB" dataDxfId="6"/>
    <tableColumn id="11" name="128GB" dataDxfId="5"/>
    <tableColumn id="28" name="256GB" dataDxfId="4"/>
    <tableColumn id="24" name="Telus/Koodo  ou Bell/Virgin" dataDxfId="3"/>
    <tableColumn id="25" name="Neuf" dataDxfId="2"/>
    <tableColumn id="26" name="Dévérrouillé" dataDxfId="1"/>
    <tableColumn id="29" name="Dommage liquide (ne peut être racheté)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147" activePane="bottomRight" state="frozen"/>
      <selection activeCell="E3" sqref="E3"/>
      <selection pane="topRight"/>
      <selection pane="bottomLeft"/>
      <selection pane="bottomRight" activeCell="B166" sqref="B166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60" ht="28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60" ht="51" customHeight="1">
      <c r="A2" s="20" t="s">
        <v>1</v>
      </c>
      <c r="B2" s="21" t="s">
        <v>2</v>
      </c>
      <c r="C2" s="21" t="s">
        <v>3</v>
      </c>
      <c r="D2" s="2" t="s">
        <v>4</v>
      </c>
      <c r="E2" s="2" t="s">
        <v>5</v>
      </c>
      <c r="F2" s="3" t="s">
        <v>6</v>
      </c>
      <c r="G2" s="2" t="s">
        <v>204</v>
      </c>
      <c r="H2" s="2" t="s">
        <v>7</v>
      </c>
      <c r="I2" s="2" t="s">
        <v>8</v>
      </c>
      <c r="J2" s="2" t="s">
        <v>158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4" t="s">
        <v>17</v>
      </c>
      <c r="T2" s="23" t="s">
        <v>154</v>
      </c>
      <c r="U2" s="3" t="s">
        <v>173</v>
      </c>
      <c r="V2" s="3" t="s">
        <v>174</v>
      </c>
      <c r="W2" s="3" t="s">
        <v>175</v>
      </c>
      <c r="X2" s="3" t="s">
        <v>176</v>
      </c>
      <c r="Y2" s="23" t="s">
        <v>155</v>
      </c>
      <c r="Z2" s="23" t="s">
        <v>156</v>
      </c>
      <c r="AA2" s="23" t="s">
        <v>157</v>
      </c>
      <c r="AB2" s="23" t="s">
        <v>159</v>
      </c>
      <c r="IZ2" s="1"/>
    </row>
    <row r="3" spans="1:260" ht="20.5" customHeight="1">
      <c r="A3" s="16" t="s">
        <v>18</v>
      </c>
      <c r="B3" s="17" t="s">
        <v>19</v>
      </c>
      <c r="C3" s="18">
        <v>6012</v>
      </c>
      <c r="D3" s="10">
        <v>10</v>
      </c>
      <c r="E3" s="10">
        <v>-5</v>
      </c>
      <c r="F3" s="10">
        <v>-5</v>
      </c>
      <c r="G3" s="10">
        <v>-5</v>
      </c>
      <c r="H3" s="10">
        <v>-5</v>
      </c>
      <c r="I3" s="24">
        <v>-2.5</v>
      </c>
      <c r="J3" s="24">
        <v>-2.5</v>
      </c>
      <c r="K3" s="24">
        <v>-2.5</v>
      </c>
      <c r="L3" s="24">
        <v>-5</v>
      </c>
      <c r="M3" s="24">
        <v>-5</v>
      </c>
      <c r="N3" s="9"/>
      <c r="O3" s="9">
        <f>Table1[[#This Row],[Écran/LCD brisé]]</f>
        <v>-5</v>
      </c>
      <c r="P3" s="9">
        <f>Table1[[#This Row],[Frame endommagé / Couvercle arrière]]</f>
        <v>-5</v>
      </c>
      <c r="Q3" s="24">
        <v>-5</v>
      </c>
      <c r="R3" s="24">
        <v>-2.5</v>
      </c>
      <c r="S3" s="26"/>
      <c r="T3" s="27"/>
      <c r="U3" s="10"/>
      <c r="V3" s="10"/>
      <c r="W3" s="10"/>
      <c r="X3" s="10"/>
      <c r="Y3" s="22"/>
      <c r="Z3" s="22"/>
      <c r="AA3" s="22">
        <v>5</v>
      </c>
      <c r="AB3" s="32">
        <f>-(Table1[[#This Row],[État parfait]])</f>
        <v>-10</v>
      </c>
      <c r="IZ3" s="1"/>
    </row>
    <row r="4" spans="1:260" ht="20.25" customHeight="1">
      <c r="A4" s="16" t="s">
        <v>18</v>
      </c>
      <c r="B4" s="17" t="s">
        <v>19</v>
      </c>
      <c r="C4" s="18">
        <v>6040</v>
      </c>
      <c r="D4" s="10">
        <v>15</v>
      </c>
      <c r="E4" s="10">
        <v>-5</v>
      </c>
      <c r="F4" s="10">
        <v>-10</v>
      </c>
      <c r="G4" s="10">
        <v>-5</v>
      </c>
      <c r="H4" s="10">
        <v>-10</v>
      </c>
      <c r="I4" s="24">
        <v>-5</v>
      </c>
      <c r="J4" s="24">
        <v>-2.5</v>
      </c>
      <c r="K4" s="24">
        <v>-2.5</v>
      </c>
      <c r="L4" s="24">
        <v>-5</v>
      </c>
      <c r="M4" s="24">
        <v>-5</v>
      </c>
      <c r="N4" s="9"/>
      <c r="O4" s="9">
        <f>Table1[[#This Row],[Écran/LCD brisé]]</f>
        <v>-10</v>
      </c>
      <c r="P4" s="9">
        <f>Table1[[#This Row],[Frame endommagé / Couvercle arrière]]</f>
        <v>-5</v>
      </c>
      <c r="Q4" s="24">
        <v>-5</v>
      </c>
      <c r="R4" s="24">
        <v>-2.5</v>
      </c>
      <c r="S4" s="26"/>
      <c r="T4" s="25"/>
      <c r="U4" s="10"/>
      <c r="V4" s="10"/>
      <c r="W4" s="10"/>
      <c r="X4" s="10"/>
      <c r="Y4" s="6"/>
      <c r="Z4" s="6"/>
      <c r="AA4" s="6">
        <v>5</v>
      </c>
      <c r="AB4" s="6">
        <f>-(Table1[[#This Row],[État parfait]])</f>
        <v>-15</v>
      </c>
      <c r="IZ4" s="1"/>
    </row>
    <row r="5" spans="1:260" ht="20.25" customHeight="1">
      <c r="A5" s="16" t="s">
        <v>18</v>
      </c>
      <c r="B5" s="17" t="s">
        <v>19</v>
      </c>
      <c r="C5" s="18">
        <v>6043</v>
      </c>
      <c r="D5" s="10">
        <v>15</v>
      </c>
      <c r="E5" s="10">
        <v>-10</v>
      </c>
      <c r="F5" s="10">
        <v>-15</v>
      </c>
      <c r="G5" s="10">
        <v>-5</v>
      </c>
      <c r="H5" s="10">
        <v>-10</v>
      </c>
      <c r="I5" s="24">
        <v>-15</v>
      </c>
      <c r="J5" s="24">
        <v>-15</v>
      </c>
      <c r="K5" s="24">
        <v>-5</v>
      </c>
      <c r="L5" s="24">
        <v>-5</v>
      </c>
      <c r="M5" s="24">
        <v>-5</v>
      </c>
      <c r="N5" s="9"/>
      <c r="O5" s="9">
        <f>Table1[[#This Row],[Écran/LCD brisé]]</f>
        <v>-15</v>
      </c>
      <c r="P5" s="9">
        <f>Table1[[#This Row],[Frame endommagé / Couvercle arrière]]</f>
        <v>-5</v>
      </c>
      <c r="Q5" s="24">
        <v>-5</v>
      </c>
      <c r="R5" s="24">
        <v>-2.5</v>
      </c>
      <c r="S5" s="26"/>
      <c r="T5" s="25"/>
      <c r="U5" s="10"/>
      <c r="V5" s="10"/>
      <c r="W5" s="10"/>
      <c r="X5" s="10"/>
      <c r="Y5" s="6"/>
      <c r="Z5" s="6"/>
      <c r="AA5" s="6">
        <v>5</v>
      </c>
      <c r="AB5" s="31">
        <f>-(Table1[[#This Row],[État parfait]])</f>
        <v>-15</v>
      </c>
      <c r="IZ5" s="1"/>
    </row>
    <row r="6" spans="1:260" ht="20.25" customHeight="1">
      <c r="A6" s="16" t="s">
        <v>18</v>
      </c>
      <c r="B6" s="17" t="s">
        <v>19</v>
      </c>
      <c r="C6" s="18">
        <v>6045</v>
      </c>
      <c r="D6" s="10">
        <v>15</v>
      </c>
      <c r="E6" s="10">
        <v>-10</v>
      </c>
      <c r="F6" s="10">
        <v>-10</v>
      </c>
      <c r="G6" s="10">
        <v>-10</v>
      </c>
      <c r="H6" s="10">
        <v>-10</v>
      </c>
      <c r="I6" s="24">
        <v>-10</v>
      </c>
      <c r="J6" s="24">
        <v>-2.5</v>
      </c>
      <c r="K6" s="24">
        <v>-5</v>
      </c>
      <c r="L6" s="24">
        <v>-5</v>
      </c>
      <c r="M6" s="24">
        <v>-10</v>
      </c>
      <c r="N6" s="9"/>
      <c r="O6" s="9">
        <f>Table1[[#This Row],[Écran/LCD brisé]]</f>
        <v>-10</v>
      </c>
      <c r="P6" s="9">
        <f>Table1[[#This Row],[Frame endommagé / Couvercle arrière]]</f>
        <v>-10</v>
      </c>
      <c r="Q6" s="24">
        <v>-10</v>
      </c>
      <c r="R6" s="24">
        <v>-2.5</v>
      </c>
      <c r="S6" s="26"/>
      <c r="T6" s="25"/>
      <c r="U6" s="10"/>
      <c r="V6" s="10"/>
      <c r="W6" s="10"/>
      <c r="X6" s="10"/>
      <c r="Y6" s="6"/>
      <c r="Z6" s="6"/>
      <c r="AA6" s="6">
        <v>5</v>
      </c>
      <c r="AB6" s="6">
        <f>-(Table1[[#This Row],[État parfait]])</f>
        <v>-15</v>
      </c>
      <c r="IZ6" s="1"/>
    </row>
    <row r="7" spans="1:260" ht="20.25" customHeight="1">
      <c r="A7" s="16" t="s">
        <v>18</v>
      </c>
      <c r="B7" s="17" t="s">
        <v>19</v>
      </c>
      <c r="C7" s="18">
        <v>6050</v>
      </c>
      <c r="D7" s="10">
        <v>20</v>
      </c>
      <c r="E7" s="10">
        <v>-10</v>
      </c>
      <c r="F7" s="10">
        <v>-15</v>
      </c>
      <c r="G7" s="10">
        <v>-10</v>
      </c>
      <c r="H7" s="10">
        <v>-15</v>
      </c>
      <c r="I7" s="24">
        <v>-10</v>
      </c>
      <c r="J7" s="24">
        <v>-2.5</v>
      </c>
      <c r="K7" s="24">
        <v>-5</v>
      </c>
      <c r="L7" s="24">
        <v>-10</v>
      </c>
      <c r="M7" s="24">
        <v>-10</v>
      </c>
      <c r="N7" s="9"/>
      <c r="O7" s="9">
        <f>Table1[[#This Row],[Écran/LCD brisé]]</f>
        <v>-15</v>
      </c>
      <c r="P7" s="9">
        <f>Table1[[#This Row],[Frame endommagé / Couvercle arrière]]</f>
        <v>-10</v>
      </c>
      <c r="Q7" s="24">
        <v>-10</v>
      </c>
      <c r="R7" s="24">
        <v>-2.5</v>
      </c>
      <c r="S7" s="26"/>
      <c r="T7" s="25"/>
      <c r="U7" s="10"/>
      <c r="V7" s="10"/>
      <c r="W7" s="10"/>
      <c r="X7" s="10"/>
      <c r="Y7" s="6"/>
      <c r="Z7" s="6"/>
      <c r="AA7" s="6">
        <v>5</v>
      </c>
      <c r="AB7" s="31">
        <f>-(Table1[[#This Row],[État parfait]])</f>
        <v>-20</v>
      </c>
      <c r="IZ7" s="1"/>
    </row>
    <row r="8" spans="1:260" ht="20.25" customHeight="1">
      <c r="A8" s="16" t="s">
        <v>18</v>
      </c>
      <c r="B8" s="17" t="s">
        <v>19</v>
      </c>
      <c r="C8" s="18">
        <v>7040</v>
      </c>
      <c r="D8" s="10">
        <v>5</v>
      </c>
      <c r="E8" s="10">
        <v>-5</v>
      </c>
      <c r="F8" s="10">
        <v>-5</v>
      </c>
      <c r="G8" s="10">
        <v>-5</v>
      </c>
      <c r="H8" s="10">
        <v>-5</v>
      </c>
      <c r="I8" s="24">
        <v>-2.5</v>
      </c>
      <c r="J8" s="24">
        <v>-2.5</v>
      </c>
      <c r="K8" s="24">
        <v>-2.5</v>
      </c>
      <c r="L8" s="24">
        <v>-7.5</v>
      </c>
      <c r="M8" s="24">
        <v>-5</v>
      </c>
      <c r="N8" s="9"/>
      <c r="O8" s="9">
        <f>Table1[[#This Row],[Écran/LCD brisé]]</f>
        <v>-5</v>
      </c>
      <c r="P8" s="9">
        <f>Table1[[#This Row],[Frame endommagé / Couvercle arrière]]</f>
        <v>-5</v>
      </c>
      <c r="Q8" s="24">
        <v>-5</v>
      </c>
      <c r="R8" s="24">
        <v>-2.5</v>
      </c>
      <c r="S8" s="26"/>
      <c r="T8" s="25"/>
      <c r="U8" s="10"/>
      <c r="V8" s="10"/>
      <c r="W8" s="10"/>
      <c r="X8" s="10"/>
      <c r="Y8" s="6"/>
      <c r="Z8" s="6"/>
      <c r="AA8" s="6">
        <v>5</v>
      </c>
      <c r="AB8" s="6">
        <f>-(Table1[[#This Row],[État parfait]])</f>
        <v>-5</v>
      </c>
      <c r="IZ8" s="1"/>
    </row>
    <row r="9" spans="1:260" ht="20.25" customHeight="1">
      <c r="A9" s="16" t="s">
        <v>68</v>
      </c>
      <c r="B9" s="17" t="s">
        <v>69</v>
      </c>
      <c r="C9" s="17" t="s">
        <v>70</v>
      </c>
      <c r="D9" s="5">
        <v>20</v>
      </c>
      <c r="E9" s="5">
        <v>-15</v>
      </c>
      <c r="F9" s="5">
        <v>-15</v>
      </c>
      <c r="G9" s="5">
        <v>-15</v>
      </c>
      <c r="H9" s="5">
        <v>-15</v>
      </c>
      <c r="I9" s="24">
        <v>-15</v>
      </c>
      <c r="J9" s="24"/>
      <c r="K9" s="24">
        <v>-2.5</v>
      </c>
      <c r="L9" s="24">
        <v>-7.5</v>
      </c>
      <c r="M9" s="24">
        <v>-5</v>
      </c>
      <c r="N9" s="5">
        <f>Table1[[#This Row],[LCD fonctionnel, mais vitre fissurée/grafignée]]</f>
        <v>-15</v>
      </c>
      <c r="O9" s="9">
        <f>Table1[[#This Row],[Écran/LCD brisé]]</f>
        <v>-15</v>
      </c>
      <c r="P9" s="9">
        <f>Table1[[#This Row],[Frame endommagé / Couvercle arrière]]</f>
        <v>-15</v>
      </c>
      <c r="Q9" s="24">
        <v>-10</v>
      </c>
      <c r="R9" s="24">
        <v>-2.5</v>
      </c>
      <c r="S9" s="30">
        <v>-15</v>
      </c>
      <c r="T9" s="25"/>
      <c r="U9" s="5"/>
      <c r="V9" s="5"/>
      <c r="W9" s="5"/>
      <c r="X9" s="5"/>
      <c r="Y9" s="6"/>
      <c r="Z9" s="6"/>
      <c r="AA9" s="6"/>
      <c r="AB9" s="31">
        <f>-(Table1[[#This Row],[État parfait]])</f>
        <v>-20</v>
      </c>
      <c r="IZ9" s="1"/>
    </row>
    <row r="10" spans="1:260" ht="20.25" customHeight="1">
      <c r="A10" s="16" t="s">
        <v>68</v>
      </c>
      <c r="B10" s="17" t="s">
        <v>69</v>
      </c>
      <c r="C10" s="17" t="s">
        <v>71</v>
      </c>
      <c r="D10" s="5">
        <v>20</v>
      </c>
      <c r="E10" s="5">
        <v>-15</v>
      </c>
      <c r="F10" s="5">
        <v>-15</v>
      </c>
      <c r="G10" s="5">
        <v>-15</v>
      </c>
      <c r="H10" s="5">
        <v>-15</v>
      </c>
      <c r="I10" s="24">
        <v>-15</v>
      </c>
      <c r="J10" s="24"/>
      <c r="K10" s="24">
        <v>-2.5</v>
      </c>
      <c r="L10" s="24">
        <v>-5</v>
      </c>
      <c r="M10" s="24">
        <v>-10</v>
      </c>
      <c r="N10" s="5">
        <f>Table1[[#This Row],[LCD fonctionnel, mais vitre fissurée/grafignée]]</f>
        <v>-15</v>
      </c>
      <c r="O10" s="9">
        <f>Table1[[#This Row],[Écran/LCD brisé]]</f>
        <v>-15</v>
      </c>
      <c r="P10" s="9">
        <f>Table1[[#This Row],[Frame endommagé / Couvercle arrière]]</f>
        <v>-15</v>
      </c>
      <c r="Q10" s="24">
        <v>-15</v>
      </c>
      <c r="R10" s="24">
        <v>-2.5</v>
      </c>
      <c r="S10" s="30">
        <v>-15</v>
      </c>
      <c r="T10" s="25"/>
      <c r="U10" s="5"/>
      <c r="V10" s="5"/>
      <c r="W10" s="5"/>
      <c r="X10" s="5"/>
      <c r="Y10" s="6"/>
      <c r="Z10" s="6"/>
      <c r="AA10" s="6"/>
      <c r="AB10" s="6">
        <f>-(Table1[[#This Row],[État parfait]])</f>
        <v>-20</v>
      </c>
      <c r="IZ10" s="1"/>
    </row>
    <row r="11" spans="1:260" ht="20.25" customHeight="1">
      <c r="A11" s="16" t="s">
        <v>68</v>
      </c>
      <c r="B11" s="17" t="s">
        <v>69</v>
      </c>
      <c r="C11" s="17" t="s">
        <v>72</v>
      </c>
      <c r="D11" s="5">
        <v>30</v>
      </c>
      <c r="E11" s="5">
        <v>-20</v>
      </c>
      <c r="F11" s="5">
        <v>-25</v>
      </c>
      <c r="G11" s="5">
        <v>-25</v>
      </c>
      <c r="H11" s="5">
        <v>-25</v>
      </c>
      <c r="I11" s="24">
        <v>-25</v>
      </c>
      <c r="J11" s="24"/>
      <c r="K11" s="24">
        <v>-5</v>
      </c>
      <c r="L11" s="24">
        <v>-20</v>
      </c>
      <c r="M11" s="24">
        <v>-10</v>
      </c>
      <c r="N11" s="5">
        <f>Table1[[#This Row],[LCD fonctionnel, mais vitre fissurée/grafignée]]</f>
        <v>-20</v>
      </c>
      <c r="O11" s="9">
        <f>Table1[[#This Row],[Écran/LCD brisé]]</f>
        <v>-25</v>
      </c>
      <c r="P11" s="9">
        <f>Table1[[#This Row],[Frame endommagé / Couvercle arrière]]</f>
        <v>-25</v>
      </c>
      <c r="Q11" s="24">
        <v>-20</v>
      </c>
      <c r="R11" s="24">
        <v>-2.5</v>
      </c>
      <c r="S11" s="30">
        <v>-25</v>
      </c>
      <c r="T11" s="25"/>
      <c r="U11" s="5"/>
      <c r="V11" s="5"/>
      <c r="W11" s="5"/>
      <c r="X11" s="5"/>
      <c r="Y11" s="6"/>
      <c r="Z11" s="6">
        <v>10</v>
      </c>
      <c r="AA11" s="6"/>
      <c r="AB11" s="31">
        <f>-(Table1[[#This Row],[État parfait]])</f>
        <v>-30</v>
      </c>
      <c r="IZ11" s="1"/>
    </row>
    <row r="12" spans="1:260" ht="20.25" customHeight="1">
      <c r="A12" s="16" t="s">
        <v>68</v>
      </c>
      <c r="B12" s="17" t="s">
        <v>69</v>
      </c>
      <c r="C12" s="17" t="s">
        <v>73</v>
      </c>
      <c r="D12" s="5">
        <v>40</v>
      </c>
      <c r="E12" s="5">
        <v>-20</v>
      </c>
      <c r="F12" s="5">
        <v>-35</v>
      </c>
      <c r="G12" s="5">
        <v>-35</v>
      </c>
      <c r="H12" s="5">
        <v>-35</v>
      </c>
      <c r="I12" s="5">
        <v>-35</v>
      </c>
      <c r="J12" s="24"/>
      <c r="K12" s="24">
        <v>-5</v>
      </c>
      <c r="L12" s="24">
        <v>-35</v>
      </c>
      <c r="M12" s="24">
        <v>-10</v>
      </c>
      <c r="N12" s="5">
        <f>Table1[[#This Row],[LCD fonctionnel, mais vitre fissurée/grafignée]]</f>
        <v>-20</v>
      </c>
      <c r="O12" s="9">
        <f>Table1[[#This Row],[Écran/LCD brisé]]</f>
        <v>-35</v>
      </c>
      <c r="P12" s="9">
        <f>Table1[[#This Row],[Frame endommagé / Couvercle arrière]]</f>
        <v>-35</v>
      </c>
      <c r="Q12" s="24">
        <v>-25</v>
      </c>
      <c r="R12" s="24">
        <v>-2.5</v>
      </c>
      <c r="S12" s="5">
        <v>-35</v>
      </c>
      <c r="T12" s="25"/>
      <c r="U12" s="5">
        <v>10</v>
      </c>
      <c r="V12" s="5">
        <v>20</v>
      </c>
      <c r="W12" s="5">
        <v>30</v>
      </c>
      <c r="X12" s="5"/>
      <c r="Y12" s="6"/>
      <c r="Z12" s="6">
        <v>15</v>
      </c>
      <c r="AA12" s="6"/>
      <c r="AB12" s="6">
        <f>-(Table1[[#This Row],[État parfait]])</f>
        <v>-40</v>
      </c>
      <c r="IZ12" s="1"/>
    </row>
    <row r="13" spans="1:260" ht="20.25" customHeight="1">
      <c r="A13" s="16" t="s">
        <v>68</v>
      </c>
      <c r="B13" s="17" t="s">
        <v>69</v>
      </c>
      <c r="C13" s="17" t="s">
        <v>177</v>
      </c>
      <c r="D13" s="5">
        <v>50</v>
      </c>
      <c r="E13" s="5">
        <v>-30</v>
      </c>
      <c r="F13" s="5">
        <v>-45</v>
      </c>
      <c r="G13" s="33">
        <v>-40</v>
      </c>
      <c r="H13" s="33">
        <v>-40</v>
      </c>
      <c r="I13" s="33">
        <v>-40</v>
      </c>
      <c r="J13" s="24"/>
      <c r="K13" s="24">
        <v>-5</v>
      </c>
      <c r="L13" s="24">
        <v>-15</v>
      </c>
      <c r="M13" s="24">
        <v>-10</v>
      </c>
      <c r="N13" s="5">
        <f>Table1[[#This Row],[LCD fonctionnel, mais vitre fissurée/grafignée]]</f>
        <v>-30</v>
      </c>
      <c r="O13" s="33">
        <v>-40</v>
      </c>
      <c r="P13" s="9">
        <f>Table1[[#This Row],[Frame endommagé / Couvercle arrière]]</f>
        <v>-40</v>
      </c>
      <c r="Q13" s="24">
        <v>-30</v>
      </c>
      <c r="R13" s="24">
        <v>-2.5</v>
      </c>
      <c r="S13" s="33">
        <v>-40</v>
      </c>
      <c r="T13" s="25"/>
      <c r="U13" s="5">
        <v>10</v>
      </c>
      <c r="V13" s="5">
        <v>20</v>
      </c>
      <c r="W13" s="5">
        <v>30</v>
      </c>
      <c r="X13" s="5"/>
      <c r="Y13" s="6"/>
      <c r="Z13" s="6">
        <v>15</v>
      </c>
      <c r="AA13" s="6"/>
      <c r="AB13" s="31">
        <f>-(Table1[[#This Row],[État parfait]])</f>
        <v>-50</v>
      </c>
      <c r="IZ13" s="1"/>
    </row>
    <row r="14" spans="1:260" ht="20.25" customHeight="1">
      <c r="A14" s="16" t="s">
        <v>68</v>
      </c>
      <c r="B14" s="17" t="s">
        <v>69</v>
      </c>
      <c r="C14" s="17" t="s">
        <v>178</v>
      </c>
      <c r="D14" s="5">
        <v>80</v>
      </c>
      <c r="E14" s="5">
        <v>-45</v>
      </c>
      <c r="F14" s="5">
        <v>-75</v>
      </c>
      <c r="G14" s="5">
        <v>-75</v>
      </c>
      <c r="H14" s="5">
        <v>-75</v>
      </c>
      <c r="I14" s="24">
        <v>-45</v>
      </c>
      <c r="J14" s="24"/>
      <c r="K14" s="24">
        <v>-5</v>
      </c>
      <c r="L14" s="24">
        <v>-20</v>
      </c>
      <c r="M14" s="24">
        <v>-15</v>
      </c>
      <c r="N14" s="5">
        <f>Table1[[#This Row],[LCD fonctionnel, mais vitre fissurée/grafignée]]</f>
        <v>-45</v>
      </c>
      <c r="O14" s="5">
        <f>Table1[[#This Row],[LCD fonctionnel, mais vitre fissurée/grafignée]]</f>
        <v>-45</v>
      </c>
      <c r="P14" s="5">
        <f>Table1[[#This Row],[LCD fonctionnel, mais vitre fissurée/grafignée]]</f>
        <v>-45</v>
      </c>
      <c r="Q14" s="24">
        <v>-40</v>
      </c>
      <c r="R14" s="24">
        <v>-2.5</v>
      </c>
      <c r="S14" s="30">
        <v>-75</v>
      </c>
      <c r="T14" s="25"/>
      <c r="U14" s="5">
        <v>10</v>
      </c>
      <c r="V14" s="5">
        <v>20</v>
      </c>
      <c r="W14" s="5">
        <v>30</v>
      </c>
      <c r="X14" s="5"/>
      <c r="Y14" s="6"/>
      <c r="Z14" s="6">
        <v>20</v>
      </c>
      <c r="AA14" s="6"/>
      <c r="AB14" s="6">
        <f>-(Table1[[#This Row],[État parfait]])</f>
        <v>-80</v>
      </c>
      <c r="IZ14" s="1"/>
    </row>
    <row r="15" spans="1:260" ht="20.25" customHeight="1">
      <c r="A15" s="16" t="s">
        <v>68</v>
      </c>
      <c r="B15" s="17" t="s">
        <v>69</v>
      </c>
      <c r="C15" s="17" t="s">
        <v>179</v>
      </c>
      <c r="D15" s="5">
        <v>20</v>
      </c>
      <c r="E15" s="5">
        <v>-15</v>
      </c>
      <c r="F15" s="5">
        <v>-15</v>
      </c>
      <c r="G15" s="5">
        <v>-15</v>
      </c>
      <c r="H15" s="5">
        <v>-15</v>
      </c>
      <c r="I15" s="24">
        <v>-2.5</v>
      </c>
      <c r="J15" s="24"/>
      <c r="K15" s="24">
        <v>-5</v>
      </c>
      <c r="L15" s="24">
        <v>-10</v>
      </c>
      <c r="M15" s="24">
        <v>-5</v>
      </c>
      <c r="N15" s="5">
        <f>Table1[[#This Row],[LCD fonctionnel, mais vitre fissurée/grafignée]]</f>
        <v>-15</v>
      </c>
      <c r="O15" s="9">
        <f>Table1[[#This Row],[Écran/LCD brisé]]</f>
        <v>-15</v>
      </c>
      <c r="P15" s="9">
        <f>Table1[[#This Row],[Frame endommagé / Couvercle arrière]]</f>
        <v>-15</v>
      </c>
      <c r="Q15" s="24">
        <v>-15</v>
      </c>
      <c r="R15" s="24">
        <v>-2.5</v>
      </c>
      <c r="S15" s="30">
        <v>-15</v>
      </c>
      <c r="T15" s="25"/>
      <c r="U15" s="5"/>
      <c r="V15" s="5"/>
      <c r="W15" s="5"/>
      <c r="X15" s="5"/>
      <c r="Y15" s="6"/>
      <c r="Z15" s="6"/>
      <c r="AA15" s="6"/>
      <c r="AB15" s="31">
        <f>-(Table1[[#This Row],[État parfait]])</f>
        <v>-20</v>
      </c>
      <c r="IZ15" s="1"/>
    </row>
    <row r="16" spans="1:260" ht="20.25" customHeight="1">
      <c r="A16" s="16" t="s">
        <v>68</v>
      </c>
      <c r="B16" s="17" t="s">
        <v>69</v>
      </c>
      <c r="C16" s="17" t="s">
        <v>180</v>
      </c>
      <c r="D16" s="5">
        <v>25</v>
      </c>
      <c r="E16" s="5">
        <v>-15</v>
      </c>
      <c r="F16" s="5">
        <v>-15</v>
      </c>
      <c r="G16" s="5">
        <v>-15</v>
      </c>
      <c r="H16" s="5">
        <v>-15</v>
      </c>
      <c r="I16" s="24">
        <v>-2.5</v>
      </c>
      <c r="J16" s="24"/>
      <c r="K16" s="24">
        <v>-5</v>
      </c>
      <c r="L16" s="24">
        <v>-10</v>
      </c>
      <c r="M16" s="24">
        <v>-5</v>
      </c>
      <c r="N16" s="5">
        <f>Table1[[#This Row],[LCD fonctionnel, mais vitre fissurée/grafignée]]</f>
        <v>-15</v>
      </c>
      <c r="O16" s="9">
        <f>Table1[[#This Row],[Écran/LCD brisé]]</f>
        <v>-15</v>
      </c>
      <c r="P16" s="9">
        <f>Table1[[#This Row],[Frame endommagé / Couvercle arrière]]</f>
        <v>-15</v>
      </c>
      <c r="Q16" s="24">
        <v>-15</v>
      </c>
      <c r="R16" s="24">
        <v>-2.5</v>
      </c>
      <c r="S16" s="30">
        <v>-15</v>
      </c>
      <c r="T16" s="25"/>
      <c r="U16" s="5"/>
      <c r="V16" s="5"/>
      <c r="W16" s="5"/>
      <c r="X16" s="5"/>
      <c r="Y16" s="6"/>
      <c r="Z16" s="6"/>
      <c r="AA16" s="6"/>
      <c r="AB16" s="6">
        <f>-(Table1[[#This Row],[État parfait]])</f>
        <v>-25</v>
      </c>
      <c r="IZ16" s="1"/>
    </row>
    <row r="17" spans="1:260" ht="20.25" customHeight="1">
      <c r="A17" s="16" t="s">
        <v>68</v>
      </c>
      <c r="B17" s="17" t="s">
        <v>69</v>
      </c>
      <c r="C17" s="17" t="s">
        <v>181</v>
      </c>
      <c r="D17" s="5">
        <v>60</v>
      </c>
      <c r="E17" s="5">
        <v>-40</v>
      </c>
      <c r="F17" s="5">
        <v>-50</v>
      </c>
      <c r="G17" s="5">
        <v>-50</v>
      </c>
      <c r="H17" s="5">
        <v>-50</v>
      </c>
      <c r="I17" s="24">
        <v>-10</v>
      </c>
      <c r="J17" s="24"/>
      <c r="K17" s="24">
        <v>-5</v>
      </c>
      <c r="L17" s="24">
        <v>-20</v>
      </c>
      <c r="M17" s="24">
        <v>-10</v>
      </c>
      <c r="N17" s="5">
        <v>-50</v>
      </c>
      <c r="O17" s="9">
        <f>Table1[[#This Row],[Écran/LCD brisé]]</f>
        <v>-50</v>
      </c>
      <c r="P17" s="9">
        <f>Table1[[#This Row],[Frame endommagé / Couvercle arrière]]</f>
        <v>-50</v>
      </c>
      <c r="Q17" s="24">
        <v>-25</v>
      </c>
      <c r="R17" s="24">
        <v>-2.5</v>
      </c>
      <c r="S17" s="5">
        <v>-50</v>
      </c>
      <c r="T17" s="25"/>
      <c r="U17" s="5">
        <v>10</v>
      </c>
      <c r="V17" s="5">
        <v>20</v>
      </c>
      <c r="W17" s="5">
        <v>30</v>
      </c>
      <c r="X17" s="5"/>
      <c r="Y17" s="6"/>
      <c r="Z17" s="6">
        <v>10</v>
      </c>
      <c r="AA17" s="6"/>
      <c r="AB17" s="31">
        <f>-(Table1[[#This Row],[État parfait]])</f>
        <v>-60</v>
      </c>
      <c r="IZ17" s="1"/>
    </row>
    <row r="18" spans="1:260" ht="20.25" customHeight="1">
      <c r="A18" s="16" t="s">
        <v>68</v>
      </c>
      <c r="B18" s="17" t="s">
        <v>69</v>
      </c>
      <c r="C18" s="17" t="s">
        <v>182</v>
      </c>
      <c r="D18" s="5">
        <v>80</v>
      </c>
      <c r="E18" s="5">
        <v>-60</v>
      </c>
      <c r="F18" s="5">
        <v>-70</v>
      </c>
      <c r="G18" s="5">
        <v>-70</v>
      </c>
      <c r="H18" s="5">
        <v>-70</v>
      </c>
      <c r="I18" s="24">
        <v>-15</v>
      </c>
      <c r="J18" s="24"/>
      <c r="K18" s="24">
        <v>-5</v>
      </c>
      <c r="L18" s="24">
        <v>-25</v>
      </c>
      <c r="M18" s="24">
        <v>-15</v>
      </c>
      <c r="N18" s="5">
        <f>Table1[[#This Row],[LCD fonctionnel, mais vitre fissurée/grafignée]]</f>
        <v>-60</v>
      </c>
      <c r="O18" s="9">
        <f>Table1[[#This Row],[Écran/LCD brisé]]</f>
        <v>-70</v>
      </c>
      <c r="P18" s="9">
        <f>Table1[[#This Row],[Frame endommagé / Couvercle arrière]]</f>
        <v>-70</v>
      </c>
      <c r="Q18" s="24">
        <v>-30</v>
      </c>
      <c r="R18" s="24">
        <v>-2.5</v>
      </c>
      <c r="S18" s="30">
        <v>-70</v>
      </c>
      <c r="T18" s="25"/>
      <c r="U18" s="5">
        <v>10</v>
      </c>
      <c r="V18" s="5">
        <v>20</v>
      </c>
      <c r="W18" s="5">
        <v>30</v>
      </c>
      <c r="X18" s="5"/>
      <c r="Y18" s="6"/>
      <c r="Z18" s="6">
        <v>15</v>
      </c>
      <c r="AA18" s="6"/>
      <c r="AB18" s="6">
        <f>-(Table1[[#This Row],[État parfait]])</f>
        <v>-80</v>
      </c>
      <c r="IZ18" s="1"/>
    </row>
    <row r="19" spans="1:260" ht="20.25" customHeight="1">
      <c r="A19" s="16" t="s">
        <v>68</v>
      </c>
      <c r="B19" s="17" t="s">
        <v>69</v>
      </c>
      <c r="C19" s="17" t="s">
        <v>172</v>
      </c>
      <c r="D19" s="5">
        <v>120</v>
      </c>
      <c r="E19" s="5">
        <v>-80</v>
      </c>
      <c r="F19" s="5">
        <v>-100</v>
      </c>
      <c r="G19" s="5">
        <v>-100</v>
      </c>
      <c r="H19" s="5">
        <v>-100</v>
      </c>
      <c r="I19" s="24">
        <v>-20</v>
      </c>
      <c r="J19" s="24"/>
      <c r="K19" s="24">
        <v>-10</v>
      </c>
      <c r="L19" s="5">
        <v>-110</v>
      </c>
      <c r="M19" s="24">
        <v>-25</v>
      </c>
      <c r="N19" s="5">
        <f>Table1[[#This Row],[LCD fonctionnel, mais vitre fissurée/grafignée]]</f>
        <v>-80</v>
      </c>
      <c r="O19" s="9">
        <f>Table1[[#This Row],[Écran/LCD brisé]]</f>
        <v>-100</v>
      </c>
      <c r="P19" s="9">
        <f>Table1[[#This Row],[Frame endommagé / Couvercle arrière]]</f>
        <v>-100</v>
      </c>
      <c r="Q19" s="24">
        <v>-40</v>
      </c>
      <c r="R19" s="24">
        <v>-2.5</v>
      </c>
      <c r="S19" s="33">
        <v>-100</v>
      </c>
      <c r="T19" s="25"/>
      <c r="U19" s="5">
        <v>10</v>
      </c>
      <c r="V19" s="5">
        <v>20</v>
      </c>
      <c r="W19" s="5">
        <v>30</v>
      </c>
      <c r="X19" s="5"/>
      <c r="Y19" s="6"/>
      <c r="Z19" s="6">
        <v>30</v>
      </c>
      <c r="AA19" s="6"/>
      <c r="AB19" s="31">
        <f>-(Table1[[#This Row],[État parfait]])</f>
        <v>-120</v>
      </c>
      <c r="IZ19" s="1"/>
    </row>
    <row r="20" spans="1:260" ht="20.25" customHeight="1">
      <c r="A20" s="16" t="s">
        <v>18</v>
      </c>
      <c r="B20" s="19" t="s">
        <v>69</v>
      </c>
      <c r="C20" s="19" t="s">
        <v>74</v>
      </c>
      <c r="D20" s="5">
        <v>5</v>
      </c>
      <c r="E20" s="5">
        <v>-5</v>
      </c>
      <c r="F20" s="5">
        <v>-5</v>
      </c>
      <c r="G20" s="5">
        <v>-5</v>
      </c>
      <c r="H20" s="5">
        <v>-5</v>
      </c>
      <c r="I20" s="24">
        <v>-2.5</v>
      </c>
      <c r="J20" s="24">
        <v>-2.5</v>
      </c>
      <c r="K20" s="24">
        <v>-2.5</v>
      </c>
      <c r="L20" s="25">
        <v>-5</v>
      </c>
      <c r="M20" s="25">
        <v>-5</v>
      </c>
      <c r="N20" s="9">
        <v>-2.5</v>
      </c>
      <c r="O20" s="9">
        <f>Table1[[#This Row],[Écran/LCD brisé]]</f>
        <v>-5</v>
      </c>
      <c r="P20" s="9">
        <f>Table1[[#This Row],[Frame endommagé / Couvercle arrière]]</f>
        <v>-5</v>
      </c>
      <c r="Q20" s="25">
        <v>-2.5</v>
      </c>
      <c r="R20" s="24">
        <v>-2.5</v>
      </c>
      <c r="S20" s="30">
        <v>-5</v>
      </c>
      <c r="T20" s="25"/>
      <c r="U20" s="5"/>
      <c r="V20" s="5"/>
      <c r="W20" s="5"/>
      <c r="X20" s="5"/>
      <c r="Y20" s="6"/>
      <c r="Z20" s="6"/>
      <c r="AA20" s="6"/>
      <c r="AB20" s="6">
        <f>-(Table1[[#This Row],[État parfait]])</f>
        <v>-5</v>
      </c>
      <c r="IZ20" s="1"/>
    </row>
    <row r="21" spans="1:260" ht="20.25" customHeight="1">
      <c r="A21" s="16" t="s">
        <v>18</v>
      </c>
      <c r="B21" s="19" t="s">
        <v>69</v>
      </c>
      <c r="C21" s="17" t="s">
        <v>75</v>
      </c>
      <c r="D21" s="5">
        <v>10</v>
      </c>
      <c r="E21" s="5">
        <v>-5</v>
      </c>
      <c r="F21" s="5">
        <v>-5</v>
      </c>
      <c r="G21" s="5">
        <v>-5</v>
      </c>
      <c r="H21" s="5">
        <v>-5</v>
      </c>
      <c r="I21" s="24">
        <v>-2.5</v>
      </c>
      <c r="J21" s="24">
        <v>-2.5</v>
      </c>
      <c r="K21" s="24">
        <v>-2.5</v>
      </c>
      <c r="L21" s="25">
        <v>-5</v>
      </c>
      <c r="M21" s="25">
        <v>-5</v>
      </c>
      <c r="N21" s="24">
        <v>-2.5</v>
      </c>
      <c r="O21" s="9">
        <f>Table1[[#This Row],[Écran/LCD brisé]]</f>
        <v>-5</v>
      </c>
      <c r="P21" s="9">
        <f>Table1[[#This Row],[Frame endommagé / Couvercle arrière]]</f>
        <v>-5</v>
      </c>
      <c r="Q21" s="24">
        <v>-2.5</v>
      </c>
      <c r="R21" s="24">
        <v>-2.5</v>
      </c>
      <c r="S21" s="30">
        <v>-10</v>
      </c>
      <c r="T21" s="25"/>
      <c r="U21" s="5"/>
      <c r="V21" s="5"/>
      <c r="W21" s="5"/>
      <c r="X21" s="5"/>
      <c r="Y21" s="6"/>
      <c r="Z21" s="6"/>
      <c r="AA21" s="6"/>
      <c r="AB21" s="31">
        <f>-(Table1[[#This Row],[État parfait]])</f>
        <v>-10</v>
      </c>
      <c r="IZ21" s="1"/>
    </row>
    <row r="22" spans="1:260" ht="20.25" customHeight="1">
      <c r="A22" s="16" t="s">
        <v>18</v>
      </c>
      <c r="B22" s="19" t="s">
        <v>69</v>
      </c>
      <c r="C22" s="17" t="s">
        <v>183</v>
      </c>
      <c r="D22" s="5">
        <v>10</v>
      </c>
      <c r="E22" s="5">
        <v>-5</v>
      </c>
      <c r="F22" s="5">
        <v>-5</v>
      </c>
      <c r="G22" s="5">
        <v>-5</v>
      </c>
      <c r="H22" s="5">
        <v>-10</v>
      </c>
      <c r="I22" s="24">
        <v>-2.5</v>
      </c>
      <c r="J22" s="24">
        <v>-2.5</v>
      </c>
      <c r="K22" s="24">
        <v>-2.5</v>
      </c>
      <c r="L22" s="24">
        <v>-2.5</v>
      </c>
      <c r="M22" s="24">
        <v>-5</v>
      </c>
      <c r="N22" s="24">
        <v>-2.5</v>
      </c>
      <c r="O22" s="9">
        <f>Table1[[#This Row],[Écran/LCD brisé]]</f>
        <v>-5</v>
      </c>
      <c r="P22" s="9">
        <f>Table1[[#This Row],[Frame endommagé / Couvercle arrière]]</f>
        <v>-5</v>
      </c>
      <c r="Q22" s="24">
        <v>-5</v>
      </c>
      <c r="R22" s="24">
        <v>-2.5</v>
      </c>
      <c r="S22" s="30">
        <v>-10</v>
      </c>
      <c r="T22" s="25"/>
      <c r="U22" s="5"/>
      <c r="V22" s="5"/>
      <c r="W22" s="5"/>
      <c r="X22" s="5"/>
      <c r="Y22" s="6"/>
      <c r="Z22" s="6"/>
      <c r="AA22" s="6">
        <v>5</v>
      </c>
      <c r="AB22" s="6">
        <f>-(Table1[[#This Row],[État parfait]])</f>
        <v>-10</v>
      </c>
      <c r="IZ22" s="1"/>
    </row>
    <row r="23" spans="1:260" ht="20.25" customHeight="1">
      <c r="A23" s="16" t="s">
        <v>18</v>
      </c>
      <c r="B23" s="19" t="s">
        <v>69</v>
      </c>
      <c r="C23" s="17" t="s">
        <v>184</v>
      </c>
      <c r="D23" s="5">
        <v>15</v>
      </c>
      <c r="E23" s="5">
        <v>-5</v>
      </c>
      <c r="F23" s="5">
        <v>-10</v>
      </c>
      <c r="G23" s="5">
        <v>-5</v>
      </c>
      <c r="H23" s="5">
        <v>-15</v>
      </c>
      <c r="I23" s="24">
        <v>-2.5</v>
      </c>
      <c r="J23" s="24">
        <v>-2.5</v>
      </c>
      <c r="K23" s="24">
        <v>-2.5</v>
      </c>
      <c r="L23" s="24">
        <v>-5</v>
      </c>
      <c r="M23" s="24">
        <v>-5</v>
      </c>
      <c r="N23" s="24">
        <v>-2.5</v>
      </c>
      <c r="O23" s="9">
        <f>Table1[[#This Row],[Écran/LCD brisé]]</f>
        <v>-10</v>
      </c>
      <c r="P23" s="9">
        <f>Table1[[#This Row],[Frame endommagé / Couvercle arrière]]</f>
        <v>-5</v>
      </c>
      <c r="Q23" s="24">
        <v>-5</v>
      </c>
      <c r="R23" s="24">
        <v>-2.5</v>
      </c>
      <c r="S23" s="30">
        <v>-10</v>
      </c>
      <c r="T23" s="25"/>
      <c r="U23" s="5"/>
      <c r="V23" s="5"/>
      <c r="W23" s="5"/>
      <c r="X23" s="5"/>
      <c r="Y23" s="6"/>
      <c r="Z23" s="6"/>
      <c r="AA23" s="6">
        <v>5</v>
      </c>
      <c r="AB23" s="31">
        <f>-(Table1[[#This Row],[État parfait]])</f>
        <v>-15</v>
      </c>
      <c r="IZ23" s="1"/>
    </row>
    <row r="24" spans="1:260" ht="20.25" customHeight="1">
      <c r="A24" s="16" t="s">
        <v>18</v>
      </c>
      <c r="B24" s="19" t="s">
        <v>69</v>
      </c>
      <c r="C24" s="17" t="s">
        <v>185</v>
      </c>
      <c r="D24" s="5">
        <v>50</v>
      </c>
      <c r="E24" s="5">
        <v>-20</v>
      </c>
      <c r="F24" s="5">
        <v>-30</v>
      </c>
      <c r="G24" s="5">
        <v>-20</v>
      </c>
      <c r="H24" s="5">
        <v>-40</v>
      </c>
      <c r="I24" s="24">
        <v>-2.5</v>
      </c>
      <c r="J24" s="24">
        <v>-2.5</v>
      </c>
      <c r="K24" s="24">
        <v>-2.5</v>
      </c>
      <c r="L24" s="24">
        <v>-5</v>
      </c>
      <c r="M24" s="24">
        <v>-10</v>
      </c>
      <c r="N24" s="24">
        <v>-2.5</v>
      </c>
      <c r="O24" s="9">
        <v>-40</v>
      </c>
      <c r="P24" s="9">
        <f>Table1[[#This Row],[Frame endommagé / Couvercle arrière]]</f>
        <v>-20</v>
      </c>
      <c r="Q24" s="24">
        <v>-5</v>
      </c>
      <c r="R24" s="24">
        <v>-2.5</v>
      </c>
      <c r="S24" s="30">
        <v>-45</v>
      </c>
      <c r="T24" s="25"/>
      <c r="U24" s="5">
        <v>10</v>
      </c>
      <c r="V24" s="5">
        <v>20</v>
      </c>
      <c r="W24" s="5">
        <v>30</v>
      </c>
      <c r="X24" s="5"/>
      <c r="Y24" s="6">
        <v>5</v>
      </c>
      <c r="Z24" s="6"/>
      <c r="AA24" s="6">
        <v>20</v>
      </c>
      <c r="AB24" s="6">
        <f>-(Table1[[#This Row],[État parfait]])</f>
        <v>-50</v>
      </c>
      <c r="IZ24" s="1"/>
    </row>
    <row r="25" spans="1:260" ht="20.25" customHeight="1">
      <c r="A25" s="16" t="s">
        <v>18</v>
      </c>
      <c r="B25" s="19" t="s">
        <v>69</v>
      </c>
      <c r="C25" s="17" t="s">
        <v>186</v>
      </c>
      <c r="D25" s="5">
        <v>100</v>
      </c>
      <c r="E25" s="5">
        <v>-30</v>
      </c>
      <c r="F25" s="5">
        <v>-40</v>
      </c>
      <c r="G25" s="5">
        <v>-40</v>
      </c>
      <c r="H25" s="5">
        <v>-80</v>
      </c>
      <c r="I25" s="24">
        <v>-5</v>
      </c>
      <c r="J25" s="24">
        <v>-2.5</v>
      </c>
      <c r="K25" s="24">
        <v>-2.5</v>
      </c>
      <c r="L25" s="24">
        <v>-10</v>
      </c>
      <c r="M25" s="24">
        <v>-10</v>
      </c>
      <c r="N25" s="24">
        <v>-15</v>
      </c>
      <c r="O25" s="9">
        <f>Table1[[#This Row],[Écran/LCD brisé]]</f>
        <v>-40</v>
      </c>
      <c r="P25" s="9">
        <f>Table1[[#This Row],[Frame endommagé / Couvercle arrière]]</f>
        <v>-40</v>
      </c>
      <c r="Q25" s="24">
        <v>-10</v>
      </c>
      <c r="R25" s="24">
        <v>-2.5</v>
      </c>
      <c r="S25" s="30">
        <v>-90</v>
      </c>
      <c r="T25" s="25"/>
      <c r="U25" s="5">
        <v>10</v>
      </c>
      <c r="V25" s="5">
        <v>20</v>
      </c>
      <c r="W25" s="5">
        <v>30</v>
      </c>
      <c r="X25" s="5"/>
      <c r="Y25" s="6">
        <v>5</v>
      </c>
      <c r="Z25" s="6">
        <v>15</v>
      </c>
      <c r="AA25" s="6">
        <v>20</v>
      </c>
      <c r="AB25" s="31">
        <f>-(Table1[[#This Row],[État parfait]])</f>
        <v>-100</v>
      </c>
      <c r="IZ25" s="1"/>
    </row>
    <row r="26" spans="1:260" ht="20.25" customHeight="1">
      <c r="A26" s="16" t="s">
        <v>18</v>
      </c>
      <c r="B26" s="19" t="s">
        <v>69</v>
      </c>
      <c r="C26" s="17" t="s">
        <v>187</v>
      </c>
      <c r="D26" s="5">
        <v>50</v>
      </c>
      <c r="E26" s="5">
        <v>-20</v>
      </c>
      <c r="F26" s="5">
        <v>-30</v>
      </c>
      <c r="G26" s="5">
        <v>-20</v>
      </c>
      <c r="H26" s="5">
        <v>-40</v>
      </c>
      <c r="I26" s="24">
        <v>-2.5</v>
      </c>
      <c r="J26" s="24">
        <v>-2.5</v>
      </c>
      <c r="K26" s="24">
        <v>-2.5</v>
      </c>
      <c r="L26" s="24">
        <v>-5</v>
      </c>
      <c r="M26" s="24">
        <v>-10</v>
      </c>
      <c r="N26" s="24">
        <v>-2.5</v>
      </c>
      <c r="O26" s="9">
        <v>-40</v>
      </c>
      <c r="P26" s="9">
        <f>Table1[[#This Row],[Frame endommagé / Couvercle arrière]]</f>
        <v>-20</v>
      </c>
      <c r="Q26" s="24">
        <v>-5</v>
      </c>
      <c r="R26" s="24">
        <v>-2.5</v>
      </c>
      <c r="S26" s="30">
        <v>-45</v>
      </c>
      <c r="T26" s="25"/>
      <c r="U26" s="5">
        <v>10</v>
      </c>
      <c r="V26" s="5">
        <v>20</v>
      </c>
      <c r="W26" s="5">
        <v>30</v>
      </c>
      <c r="X26" s="5"/>
      <c r="Y26" s="6"/>
      <c r="Z26" s="6"/>
      <c r="AA26" s="6">
        <v>20</v>
      </c>
      <c r="AB26" s="6">
        <f>-(Table1[[#This Row],[État parfait]])</f>
        <v>-50</v>
      </c>
      <c r="IZ26" s="1"/>
    </row>
    <row r="27" spans="1:260" ht="20.25" customHeight="1">
      <c r="A27" s="16" t="s">
        <v>18</v>
      </c>
      <c r="B27" s="19" t="s">
        <v>69</v>
      </c>
      <c r="C27" s="17" t="s">
        <v>188</v>
      </c>
      <c r="D27" s="5">
        <v>70</v>
      </c>
      <c r="E27" s="5">
        <v>-25</v>
      </c>
      <c r="F27" s="5">
        <v>-40</v>
      </c>
      <c r="G27" s="5">
        <v>-30</v>
      </c>
      <c r="H27" s="5">
        <v>-65</v>
      </c>
      <c r="I27" s="24">
        <v>-5</v>
      </c>
      <c r="J27" s="24">
        <v>-2.5</v>
      </c>
      <c r="K27" s="24">
        <v>-2.5</v>
      </c>
      <c r="L27" s="24">
        <v>-5</v>
      </c>
      <c r="M27" s="24">
        <v>-10</v>
      </c>
      <c r="N27" s="24">
        <v>-15</v>
      </c>
      <c r="O27" s="9">
        <f>Table1[[#This Row],[Écran/LCD brisé]]</f>
        <v>-40</v>
      </c>
      <c r="P27" s="9">
        <f>Table1[[#This Row],[Frame endommagé / Couvercle arrière]]</f>
        <v>-30</v>
      </c>
      <c r="Q27" s="24">
        <v>-10</v>
      </c>
      <c r="R27" s="24">
        <v>-2.5</v>
      </c>
      <c r="S27" s="30">
        <v>-65</v>
      </c>
      <c r="T27" s="25"/>
      <c r="U27" s="5">
        <v>10</v>
      </c>
      <c r="V27" s="5">
        <v>20</v>
      </c>
      <c r="W27" s="5">
        <v>30</v>
      </c>
      <c r="X27" s="5"/>
      <c r="Y27" s="6">
        <v>5</v>
      </c>
      <c r="Z27" s="6"/>
      <c r="AA27" s="6">
        <v>20</v>
      </c>
      <c r="AB27" s="31">
        <f>-(Table1[[#This Row],[État parfait]])</f>
        <v>-70</v>
      </c>
      <c r="IZ27" s="1"/>
    </row>
    <row r="28" spans="1:260" ht="20.25" customHeight="1">
      <c r="A28" s="16" t="s">
        <v>18</v>
      </c>
      <c r="B28" s="19" t="s">
        <v>69</v>
      </c>
      <c r="C28" s="17" t="s">
        <v>189</v>
      </c>
      <c r="D28" s="5">
        <v>100</v>
      </c>
      <c r="E28" s="5">
        <v>-45</v>
      </c>
      <c r="F28" s="5">
        <v>-65</v>
      </c>
      <c r="G28" s="5">
        <v>-40</v>
      </c>
      <c r="H28" s="5">
        <v>-90</v>
      </c>
      <c r="I28" s="24">
        <v>-5</v>
      </c>
      <c r="J28" s="24">
        <v>-2.5</v>
      </c>
      <c r="K28" s="24">
        <v>-2.5</v>
      </c>
      <c r="L28" s="24">
        <v>-10</v>
      </c>
      <c r="M28" s="24">
        <v>-15</v>
      </c>
      <c r="N28" s="24">
        <v>-15</v>
      </c>
      <c r="O28" s="9">
        <f>Table1[[#This Row],[Écran/LCD brisé]]</f>
        <v>-65</v>
      </c>
      <c r="P28" s="9">
        <f>Table1[[#This Row],[Frame endommagé / Couvercle arrière]]</f>
        <v>-40</v>
      </c>
      <c r="Q28" s="24">
        <v>-15</v>
      </c>
      <c r="R28" s="24">
        <v>-2.5</v>
      </c>
      <c r="S28" s="30">
        <v>-95</v>
      </c>
      <c r="T28" s="25"/>
      <c r="U28" s="5">
        <v>10</v>
      </c>
      <c r="V28" s="5">
        <v>20</v>
      </c>
      <c r="W28" s="5">
        <v>30</v>
      </c>
      <c r="X28" s="5">
        <v>60</v>
      </c>
      <c r="Y28" s="6">
        <v>5</v>
      </c>
      <c r="Z28" s="6">
        <v>15</v>
      </c>
      <c r="AA28" s="6">
        <v>20</v>
      </c>
      <c r="AB28" s="6">
        <f>-(Table1[[#This Row],[État parfait]])</f>
        <v>-100</v>
      </c>
      <c r="IZ28" s="1"/>
    </row>
    <row r="29" spans="1:260" ht="20.25" customHeight="1">
      <c r="A29" s="16" t="s">
        <v>18</v>
      </c>
      <c r="B29" s="19" t="s">
        <v>69</v>
      </c>
      <c r="C29" s="17" t="s">
        <v>190</v>
      </c>
      <c r="D29" s="5">
        <v>130</v>
      </c>
      <c r="E29" s="5">
        <v>-30</v>
      </c>
      <c r="F29" s="5">
        <v>-40</v>
      </c>
      <c r="G29" s="5">
        <v>-40</v>
      </c>
      <c r="H29" s="5">
        <v>-120</v>
      </c>
      <c r="I29" s="24">
        <v>-5</v>
      </c>
      <c r="J29" s="24">
        <v>-2.5</v>
      </c>
      <c r="K29" s="24">
        <v>-2.5</v>
      </c>
      <c r="L29" s="24">
        <v>-10</v>
      </c>
      <c r="M29" s="24">
        <v>-10</v>
      </c>
      <c r="N29" s="24">
        <v>-15</v>
      </c>
      <c r="O29" s="9">
        <f>Table1[[#This Row],[Écran/LCD brisé]]</f>
        <v>-40</v>
      </c>
      <c r="P29" s="9">
        <f>Table1[[#This Row],[Frame endommagé / Couvercle arrière]]</f>
        <v>-40</v>
      </c>
      <c r="Q29" s="24">
        <v>-15</v>
      </c>
      <c r="R29" s="24">
        <v>-2.5</v>
      </c>
      <c r="S29" s="30">
        <v>-90</v>
      </c>
      <c r="T29" s="25"/>
      <c r="U29" s="5">
        <v>10</v>
      </c>
      <c r="V29" s="5">
        <v>20</v>
      </c>
      <c r="W29" s="5">
        <v>30</v>
      </c>
      <c r="X29" s="5">
        <v>60</v>
      </c>
      <c r="Y29" s="6">
        <v>5</v>
      </c>
      <c r="Z29" s="6">
        <v>15</v>
      </c>
      <c r="AA29" s="6">
        <v>20</v>
      </c>
      <c r="AB29" s="31">
        <f>-(Table1[[#This Row],[État parfait]])</f>
        <v>-130</v>
      </c>
      <c r="IZ29" s="1"/>
    </row>
    <row r="30" spans="1:260" ht="20.25" customHeight="1">
      <c r="A30" s="16" t="s">
        <v>18</v>
      </c>
      <c r="B30" s="19" t="s">
        <v>69</v>
      </c>
      <c r="C30" s="17" t="s">
        <v>191</v>
      </c>
      <c r="D30" s="5">
        <v>180</v>
      </c>
      <c r="E30" s="5">
        <v>-50</v>
      </c>
      <c r="F30" s="5">
        <v>-70</v>
      </c>
      <c r="G30" s="5">
        <v>-80</v>
      </c>
      <c r="H30" s="5">
        <v>-170</v>
      </c>
      <c r="I30" s="24">
        <v>-15</v>
      </c>
      <c r="J30" s="24">
        <v>-5</v>
      </c>
      <c r="K30" s="24">
        <v>-5</v>
      </c>
      <c r="L30" s="24">
        <v>-15</v>
      </c>
      <c r="M30" s="24">
        <v>-15</v>
      </c>
      <c r="N30" s="24">
        <v>-15</v>
      </c>
      <c r="O30" s="9">
        <f>Table1[[#This Row],[Écran/LCD brisé]]</f>
        <v>-70</v>
      </c>
      <c r="P30" s="9">
        <f>Table1[[#This Row],[Frame endommagé / Couvercle arrière]]</f>
        <v>-80</v>
      </c>
      <c r="Q30" s="24">
        <v>-20</v>
      </c>
      <c r="R30" s="24">
        <v>-2.5</v>
      </c>
      <c r="S30" s="30">
        <v>-170</v>
      </c>
      <c r="T30" s="25"/>
      <c r="U30" s="5">
        <v>10</v>
      </c>
      <c r="V30" s="5">
        <v>20</v>
      </c>
      <c r="W30" s="5">
        <v>30</v>
      </c>
      <c r="X30" s="5">
        <v>60</v>
      </c>
      <c r="Y30" s="6">
        <v>5</v>
      </c>
      <c r="Z30" s="6">
        <v>20</v>
      </c>
      <c r="AA30" s="6">
        <v>20</v>
      </c>
      <c r="AB30" s="6">
        <f>-(Table1[[#This Row],[État parfait]])</f>
        <v>-180</v>
      </c>
      <c r="IZ30" s="1"/>
    </row>
    <row r="31" spans="1:260" ht="20.25" customHeight="1">
      <c r="A31" s="16" t="s">
        <v>18</v>
      </c>
      <c r="B31" s="19" t="s">
        <v>69</v>
      </c>
      <c r="C31" s="17" t="s">
        <v>192</v>
      </c>
      <c r="D31" s="5">
        <v>160</v>
      </c>
      <c r="E31" s="5">
        <v>-40</v>
      </c>
      <c r="F31" s="5">
        <v>-55</v>
      </c>
      <c r="G31" s="5">
        <v>-60</v>
      </c>
      <c r="H31" s="5">
        <v>-150</v>
      </c>
      <c r="I31" s="24">
        <v>-15</v>
      </c>
      <c r="J31" s="24">
        <v>-5</v>
      </c>
      <c r="K31" s="24">
        <v>-5</v>
      </c>
      <c r="L31" s="24">
        <v>-15</v>
      </c>
      <c r="M31" s="24">
        <v>-15</v>
      </c>
      <c r="N31" s="24">
        <v>-15</v>
      </c>
      <c r="O31" s="9">
        <f>Table1[[#This Row],[Écran/LCD brisé]]</f>
        <v>-55</v>
      </c>
      <c r="P31" s="9">
        <f>Table1[[#This Row],[Frame endommagé / Couvercle arrière]]</f>
        <v>-60</v>
      </c>
      <c r="Q31" s="24">
        <v>-20</v>
      </c>
      <c r="R31" s="24">
        <v>-2.5</v>
      </c>
      <c r="S31" s="30">
        <v>-150</v>
      </c>
      <c r="T31" s="25"/>
      <c r="U31" s="5">
        <v>10</v>
      </c>
      <c r="V31" s="5">
        <v>20</v>
      </c>
      <c r="W31" s="5">
        <v>30</v>
      </c>
      <c r="X31" s="5">
        <v>60</v>
      </c>
      <c r="Y31" s="6">
        <v>5</v>
      </c>
      <c r="Z31" s="6">
        <v>20</v>
      </c>
      <c r="AA31" s="6">
        <v>20</v>
      </c>
      <c r="AB31" s="31">
        <f>-(Table1[[#This Row],[État parfait]])</f>
        <v>-160</v>
      </c>
      <c r="IZ31" s="1"/>
    </row>
    <row r="32" spans="1:260" ht="20.25" customHeight="1">
      <c r="A32" s="16" t="s">
        <v>18</v>
      </c>
      <c r="B32" s="17" t="s">
        <v>69</v>
      </c>
      <c r="C32" s="18" t="s">
        <v>76</v>
      </c>
      <c r="D32" s="10">
        <v>200</v>
      </c>
      <c r="E32" s="10">
        <v>-60</v>
      </c>
      <c r="F32" s="10">
        <v>-80</v>
      </c>
      <c r="G32" s="10">
        <v>-60</v>
      </c>
      <c r="H32" s="10">
        <v>-180</v>
      </c>
      <c r="I32" s="25">
        <v>-25</v>
      </c>
      <c r="J32" s="25">
        <v>-10</v>
      </c>
      <c r="K32" s="25">
        <v>-10</v>
      </c>
      <c r="L32" s="25">
        <v>-25</v>
      </c>
      <c r="M32" s="25">
        <v>-30</v>
      </c>
      <c r="N32" s="25">
        <v>-80</v>
      </c>
      <c r="O32" s="9">
        <f>Table1[[#This Row],[Écran/LCD brisé]]</f>
        <v>-80</v>
      </c>
      <c r="P32" s="9">
        <f>Table1[[#This Row],[Frame endommagé / Couvercle arrière]]</f>
        <v>-60</v>
      </c>
      <c r="Q32" s="25">
        <v>-30</v>
      </c>
      <c r="R32" s="24">
        <v>-2.5</v>
      </c>
      <c r="S32" s="30">
        <v>-180</v>
      </c>
      <c r="T32" s="25"/>
      <c r="U32" s="5">
        <v>10</v>
      </c>
      <c r="V32" s="10">
        <v>20</v>
      </c>
      <c r="W32" s="5">
        <v>30</v>
      </c>
      <c r="X32" s="5">
        <v>60</v>
      </c>
      <c r="Y32" s="6">
        <v>5</v>
      </c>
      <c r="Z32" s="6">
        <v>30</v>
      </c>
      <c r="AA32" s="6">
        <v>20</v>
      </c>
      <c r="AB32" s="6">
        <f>-(Table1[[#This Row],[État parfait]])</f>
        <v>-200</v>
      </c>
      <c r="IZ32" s="1"/>
    </row>
    <row r="33" spans="1:260" ht="20.25" customHeight="1">
      <c r="A33" s="16" t="s">
        <v>18</v>
      </c>
      <c r="B33" s="17" t="s">
        <v>69</v>
      </c>
      <c r="C33" s="18" t="s">
        <v>193</v>
      </c>
      <c r="D33" s="6">
        <v>240</v>
      </c>
      <c r="E33" s="6">
        <v>-80</v>
      </c>
      <c r="F33" s="6">
        <v>-100</v>
      </c>
      <c r="G33" s="6">
        <v>-80</v>
      </c>
      <c r="H33" s="6">
        <v>-220</v>
      </c>
      <c r="I33" s="25">
        <v>-35</v>
      </c>
      <c r="J33" s="25">
        <v>-10</v>
      </c>
      <c r="K33" s="25">
        <v>-10</v>
      </c>
      <c r="L33" s="25">
        <v>-25</v>
      </c>
      <c r="M33" s="25">
        <v>-30</v>
      </c>
      <c r="N33" s="25">
        <v>-90</v>
      </c>
      <c r="O33" s="9">
        <f>Table1[[#This Row],[Écran/LCD brisé]]</f>
        <v>-100</v>
      </c>
      <c r="P33" s="9">
        <f>Table1[[#This Row],[Frame endommagé / Couvercle arrière]]</f>
        <v>-80</v>
      </c>
      <c r="Q33" s="25">
        <v>-30</v>
      </c>
      <c r="R33" s="24">
        <v>-2.5</v>
      </c>
      <c r="S33" s="28">
        <v>-220</v>
      </c>
      <c r="T33" s="25"/>
      <c r="U33" s="6">
        <v>10</v>
      </c>
      <c r="V33" s="6">
        <v>20</v>
      </c>
      <c r="W33" s="6">
        <v>30</v>
      </c>
      <c r="X33" s="5">
        <v>60</v>
      </c>
      <c r="Y33" s="6">
        <v>5</v>
      </c>
      <c r="Z33" s="6">
        <v>30</v>
      </c>
      <c r="AA33" s="6">
        <v>20</v>
      </c>
      <c r="AB33" s="31">
        <f>-(Table1[[#This Row],[État parfait]])</f>
        <v>-240</v>
      </c>
      <c r="IZ33" s="1"/>
    </row>
    <row r="34" spans="1:260" ht="20.25" customHeight="1">
      <c r="A34" s="16" t="s">
        <v>18</v>
      </c>
      <c r="B34" s="17" t="s">
        <v>77</v>
      </c>
      <c r="C34" s="17" t="s">
        <v>78</v>
      </c>
      <c r="D34" s="10">
        <v>70</v>
      </c>
      <c r="E34" s="10">
        <v>-25</v>
      </c>
      <c r="F34" s="10">
        <v>-50</v>
      </c>
      <c r="G34" s="10">
        <v>-25</v>
      </c>
      <c r="H34" s="10">
        <v>-65</v>
      </c>
      <c r="I34" s="24">
        <v>-5</v>
      </c>
      <c r="J34" s="24">
        <v>-2.5</v>
      </c>
      <c r="K34" s="24">
        <v>-2.5</v>
      </c>
      <c r="L34" s="25">
        <v>-5</v>
      </c>
      <c r="M34" s="25">
        <v>-5</v>
      </c>
      <c r="N34" s="24">
        <v>-5</v>
      </c>
      <c r="O34" s="9">
        <f>Table1[[#This Row],[Écran/LCD brisé]]</f>
        <v>-50</v>
      </c>
      <c r="P34" s="9">
        <f>Table1[[#This Row],[Frame endommagé / Couvercle arrière]]</f>
        <v>-25</v>
      </c>
      <c r="Q34" s="24">
        <v>-15</v>
      </c>
      <c r="R34" s="24">
        <v>-2.5</v>
      </c>
      <c r="S34" s="26"/>
      <c r="T34" s="25"/>
      <c r="U34" s="10"/>
      <c r="V34" s="10"/>
      <c r="W34" s="10"/>
      <c r="X34" s="10"/>
      <c r="Y34" s="6"/>
      <c r="Z34" s="6"/>
      <c r="AA34" s="6">
        <v>5</v>
      </c>
      <c r="AB34" s="6">
        <f>-(Table1[[#This Row],[État parfait]])</f>
        <v>-70</v>
      </c>
      <c r="IZ34" s="1"/>
    </row>
    <row r="35" spans="1:260" ht="20.25" customHeight="1">
      <c r="A35" s="16" t="s">
        <v>18</v>
      </c>
      <c r="B35" s="17" t="s">
        <v>77</v>
      </c>
      <c r="C35" s="17" t="s">
        <v>121</v>
      </c>
      <c r="D35" s="10">
        <v>60</v>
      </c>
      <c r="E35" s="10">
        <v>-20</v>
      </c>
      <c r="F35" s="10">
        <v>-40</v>
      </c>
      <c r="G35" s="10">
        <v>-20</v>
      </c>
      <c r="H35" s="10">
        <v>-55</v>
      </c>
      <c r="I35" s="24">
        <v>-10</v>
      </c>
      <c r="J35" s="24">
        <v>-5</v>
      </c>
      <c r="K35" s="24">
        <v>-5</v>
      </c>
      <c r="L35" s="24">
        <v>-10</v>
      </c>
      <c r="M35" s="24">
        <v>-10</v>
      </c>
      <c r="N35" s="24">
        <v>-5</v>
      </c>
      <c r="O35" s="9">
        <f>Table1[[#This Row],[Écran/LCD brisé]]</f>
        <v>-40</v>
      </c>
      <c r="P35" s="9">
        <f>Table1[[#This Row],[Frame endommagé / Couvercle arrière]]</f>
        <v>-20</v>
      </c>
      <c r="Q35" s="24">
        <v>-10</v>
      </c>
      <c r="R35" s="24">
        <v>-2.5</v>
      </c>
      <c r="S35" s="24"/>
      <c r="T35" s="25"/>
      <c r="U35" s="10"/>
      <c r="V35" s="10"/>
      <c r="W35" s="10"/>
      <c r="X35" s="10"/>
      <c r="Y35" s="6"/>
      <c r="Z35" s="6"/>
      <c r="AA35" s="6">
        <v>10</v>
      </c>
      <c r="AB35" s="31">
        <f>-(Table1[[#This Row],[État parfait]])</f>
        <v>-60</v>
      </c>
      <c r="IZ35" s="1"/>
    </row>
    <row r="36" spans="1:260" ht="20.25" customHeight="1">
      <c r="A36" s="16" t="s">
        <v>18</v>
      </c>
      <c r="B36" s="17" t="s">
        <v>77</v>
      </c>
      <c r="C36" s="17" t="s">
        <v>122</v>
      </c>
      <c r="D36" s="10">
        <v>70</v>
      </c>
      <c r="E36" s="10">
        <v>-25</v>
      </c>
      <c r="F36" s="10">
        <v>-50</v>
      </c>
      <c r="G36" s="10">
        <v>-25</v>
      </c>
      <c r="H36" s="10">
        <v>-65</v>
      </c>
      <c r="I36" s="24">
        <v>-10</v>
      </c>
      <c r="J36" s="24">
        <v>-5</v>
      </c>
      <c r="K36" s="24">
        <v>-5</v>
      </c>
      <c r="L36" s="24">
        <v>-10</v>
      </c>
      <c r="M36" s="24">
        <v>-10</v>
      </c>
      <c r="N36" s="24">
        <v>-5</v>
      </c>
      <c r="O36" s="9">
        <f>Table1[[#This Row],[Écran/LCD brisé]]</f>
        <v>-50</v>
      </c>
      <c r="P36" s="9">
        <f>Table1[[#This Row],[Frame endommagé / Couvercle arrière]]</f>
        <v>-25</v>
      </c>
      <c r="Q36" s="24">
        <v>-10</v>
      </c>
      <c r="R36" s="24">
        <v>-2.5</v>
      </c>
      <c r="S36" s="24"/>
      <c r="T36" s="25"/>
      <c r="U36" s="10"/>
      <c r="V36" s="10"/>
      <c r="W36" s="10"/>
      <c r="X36" s="10"/>
      <c r="Y36" s="6"/>
      <c r="Z36" s="6"/>
      <c r="AA36" s="6">
        <v>10</v>
      </c>
      <c r="AB36" s="6">
        <f>-(Table1[[#This Row],[État parfait]])</f>
        <v>-70</v>
      </c>
      <c r="IZ36" s="1"/>
    </row>
    <row r="37" spans="1:260" ht="20.25" customHeight="1">
      <c r="A37" s="16" t="s">
        <v>18</v>
      </c>
      <c r="B37" s="17" t="s">
        <v>77</v>
      </c>
      <c r="C37" s="17" t="s">
        <v>123</v>
      </c>
      <c r="D37" s="10">
        <v>10</v>
      </c>
      <c r="E37" s="10">
        <v>-5</v>
      </c>
      <c r="F37" s="10">
        <v>-5</v>
      </c>
      <c r="G37" s="10">
        <v>-5</v>
      </c>
      <c r="H37" s="10">
        <v>-5</v>
      </c>
      <c r="I37" s="24">
        <v>-5</v>
      </c>
      <c r="J37" s="24">
        <v>-5</v>
      </c>
      <c r="K37" s="24">
        <v>-2.5</v>
      </c>
      <c r="L37" s="24">
        <v>-5</v>
      </c>
      <c r="M37" s="24">
        <v>-5</v>
      </c>
      <c r="N37" s="24">
        <v>-2.5</v>
      </c>
      <c r="O37" s="9">
        <f>Table1[[#This Row],[Écran/LCD brisé]]</f>
        <v>-5</v>
      </c>
      <c r="P37" s="9">
        <f>Table1[[#This Row],[Frame endommagé / Couvercle arrière]]</f>
        <v>-5</v>
      </c>
      <c r="Q37" s="24">
        <v>-5</v>
      </c>
      <c r="R37" s="24">
        <v>-2.5</v>
      </c>
      <c r="S37" s="24"/>
      <c r="T37" s="25"/>
      <c r="U37" s="10"/>
      <c r="V37" s="10"/>
      <c r="W37" s="10"/>
      <c r="X37" s="10"/>
      <c r="Y37" s="6"/>
      <c r="Z37" s="6"/>
      <c r="AA37" s="6">
        <v>5</v>
      </c>
      <c r="AB37" s="31">
        <f>-(Table1[[#This Row],[État parfait]])</f>
        <v>-10</v>
      </c>
      <c r="IZ37" s="1"/>
    </row>
    <row r="38" spans="1:260" ht="20.25" customHeight="1">
      <c r="A38" s="16" t="s">
        <v>18</v>
      </c>
      <c r="B38" s="17" t="s">
        <v>77</v>
      </c>
      <c r="C38" s="17" t="s">
        <v>124</v>
      </c>
      <c r="D38" s="10">
        <v>30</v>
      </c>
      <c r="E38" s="10">
        <v>-10</v>
      </c>
      <c r="F38" s="10">
        <v>-20</v>
      </c>
      <c r="G38" s="10">
        <v>-10</v>
      </c>
      <c r="H38" s="10">
        <v>-25</v>
      </c>
      <c r="I38" s="24">
        <v>-5</v>
      </c>
      <c r="J38" s="24">
        <v>-5</v>
      </c>
      <c r="K38" s="24">
        <v>-5</v>
      </c>
      <c r="L38" s="24">
        <v>-20</v>
      </c>
      <c r="M38" s="24">
        <v>-5</v>
      </c>
      <c r="N38" s="24">
        <v>-5</v>
      </c>
      <c r="O38" s="9">
        <f>Table1[[#This Row],[Écran/LCD brisé]]</f>
        <v>-20</v>
      </c>
      <c r="P38" s="9">
        <f>Table1[[#This Row],[Frame endommagé / Couvercle arrière]]</f>
        <v>-10</v>
      </c>
      <c r="Q38" s="24">
        <v>-10</v>
      </c>
      <c r="R38" s="24">
        <v>-2.5</v>
      </c>
      <c r="S38" s="24"/>
      <c r="T38" s="25"/>
      <c r="U38" s="10"/>
      <c r="V38" s="10"/>
      <c r="W38" s="10"/>
      <c r="X38" s="10"/>
      <c r="Y38" s="6"/>
      <c r="Z38" s="6"/>
      <c r="AA38" s="6">
        <v>10</v>
      </c>
      <c r="AB38" s="6">
        <f>-(Table1[[#This Row],[État parfait]])</f>
        <v>-30</v>
      </c>
      <c r="IZ38" s="1"/>
    </row>
    <row r="39" spans="1:260" ht="20.25" customHeight="1">
      <c r="A39" s="16" t="s">
        <v>18</v>
      </c>
      <c r="B39" s="17" t="s">
        <v>77</v>
      </c>
      <c r="C39" s="17" t="s">
        <v>125</v>
      </c>
      <c r="D39" s="10">
        <v>5</v>
      </c>
      <c r="E39" s="10">
        <v>-5</v>
      </c>
      <c r="F39" s="10">
        <v>-5</v>
      </c>
      <c r="G39" s="10">
        <v>-5</v>
      </c>
      <c r="H39" s="10">
        <v>-5</v>
      </c>
      <c r="I39" s="24">
        <v>-2.5</v>
      </c>
      <c r="J39" s="24">
        <v>-2.5</v>
      </c>
      <c r="K39" s="24">
        <v>-2.5</v>
      </c>
      <c r="L39" s="24">
        <v>-2.5</v>
      </c>
      <c r="M39" s="24">
        <v>-2.5</v>
      </c>
      <c r="N39" s="24">
        <v>-2.5</v>
      </c>
      <c r="O39" s="9">
        <f>Table1[[#This Row],[Écran/LCD brisé]]</f>
        <v>-5</v>
      </c>
      <c r="P39" s="9">
        <f>Table1[[#This Row],[Frame endommagé / Couvercle arrière]]</f>
        <v>-5</v>
      </c>
      <c r="Q39" s="24">
        <v>-2.5</v>
      </c>
      <c r="R39" s="24">
        <v>-2.5</v>
      </c>
      <c r="S39" s="24"/>
      <c r="T39" s="25"/>
      <c r="U39" s="10"/>
      <c r="V39" s="10"/>
      <c r="W39" s="10"/>
      <c r="X39" s="10"/>
      <c r="Y39" s="6"/>
      <c r="Z39" s="6"/>
      <c r="AA39" s="6">
        <v>5</v>
      </c>
      <c r="AB39" s="31">
        <f>-(Table1[[#This Row],[État parfait]])</f>
        <v>-5</v>
      </c>
      <c r="IZ39" s="1"/>
    </row>
    <row r="40" spans="1:260" ht="20.25" customHeight="1">
      <c r="A40" s="16" t="s">
        <v>18</v>
      </c>
      <c r="B40" s="17" t="s">
        <v>77</v>
      </c>
      <c r="C40" s="17" t="s">
        <v>152</v>
      </c>
      <c r="D40" s="10">
        <v>30</v>
      </c>
      <c r="E40" s="10">
        <v>-10</v>
      </c>
      <c r="F40" s="10">
        <v>-20</v>
      </c>
      <c r="G40" s="10">
        <v>-10</v>
      </c>
      <c r="H40" s="10">
        <v>-25</v>
      </c>
      <c r="I40" s="24">
        <v>-10</v>
      </c>
      <c r="J40" s="24">
        <v>-2.5</v>
      </c>
      <c r="K40" s="24">
        <v>-2.5</v>
      </c>
      <c r="L40" s="24">
        <v>-5</v>
      </c>
      <c r="M40" s="24">
        <v>-5</v>
      </c>
      <c r="N40" s="24">
        <v>-5</v>
      </c>
      <c r="O40" s="9">
        <f>Table1[[#This Row],[Écran/LCD brisé]]</f>
        <v>-20</v>
      </c>
      <c r="P40" s="9">
        <f>Table1[[#This Row],[Frame endommagé / Couvercle arrière]]</f>
        <v>-10</v>
      </c>
      <c r="Q40" s="24">
        <v>-10</v>
      </c>
      <c r="R40" s="24">
        <v>-2.5</v>
      </c>
      <c r="S40" s="24"/>
      <c r="T40" s="25"/>
      <c r="U40" s="10"/>
      <c r="V40" s="10"/>
      <c r="W40" s="10"/>
      <c r="X40" s="10"/>
      <c r="Y40" s="6"/>
      <c r="Z40" s="6"/>
      <c r="AA40" s="6">
        <v>10</v>
      </c>
      <c r="AB40" s="6">
        <f>-(Table1[[#This Row],[État parfait]])</f>
        <v>-30</v>
      </c>
      <c r="IZ40" s="1"/>
    </row>
    <row r="41" spans="1:260" ht="20.25" customHeight="1">
      <c r="A41" s="16" t="s">
        <v>18</v>
      </c>
      <c r="B41" s="17" t="s">
        <v>77</v>
      </c>
      <c r="C41" s="17" t="s">
        <v>153</v>
      </c>
      <c r="D41" s="10">
        <v>40</v>
      </c>
      <c r="E41" s="10">
        <v>-20</v>
      </c>
      <c r="F41" s="10">
        <v>-30</v>
      </c>
      <c r="G41" s="10">
        <v>-10</v>
      </c>
      <c r="H41" s="10">
        <v>-35</v>
      </c>
      <c r="I41" s="24">
        <v>-10</v>
      </c>
      <c r="J41" s="24">
        <v>-2.5</v>
      </c>
      <c r="K41" s="24">
        <v>-2.5</v>
      </c>
      <c r="L41" s="24">
        <v>-5</v>
      </c>
      <c r="M41" s="24">
        <v>-5</v>
      </c>
      <c r="N41" s="24">
        <v>-5</v>
      </c>
      <c r="O41" s="9">
        <f>Table1[[#This Row],[Écran/LCD brisé]]</f>
        <v>-30</v>
      </c>
      <c r="P41" s="9">
        <f>Table1[[#This Row],[Frame endommagé / Couvercle arrière]]</f>
        <v>-10</v>
      </c>
      <c r="Q41" s="24">
        <v>-15</v>
      </c>
      <c r="R41" s="24">
        <v>-2.5</v>
      </c>
      <c r="S41" s="24"/>
      <c r="T41" s="25"/>
      <c r="U41" s="10"/>
      <c r="V41" s="10"/>
      <c r="W41" s="10"/>
      <c r="X41" s="10"/>
      <c r="Y41" s="6"/>
      <c r="Z41" s="6"/>
      <c r="AA41" s="6">
        <v>10</v>
      </c>
      <c r="AB41" s="31">
        <f>-(Table1[[#This Row],[État parfait]])</f>
        <v>-40</v>
      </c>
      <c r="IZ41" s="1"/>
    </row>
    <row r="42" spans="1:260" ht="20.25" customHeight="1">
      <c r="A42" s="16" t="s">
        <v>18</v>
      </c>
      <c r="B42" s="17" t="s">
        <v>77</v>
      </c>
      <c r="C42" s="8" t="s">
        <v>164</v>
      </c>
      <c r="D42" s="6">
        <v>180</v>
      </c>
      <c r="E42" s="6">
        <v>-80</v>
      </c>
      <c r="F42" s="6">
        <v>-100</v>
      </c>
      <c r="G42" s="6">
        <v>-60</v>
      </c>
      <c r="H42" s="6">
        <v>-170</v>
      </c>
      <c r="I42" s="24">
        <v>-10</v>
      </c>
      <c r="J42" s="24">
        <v>-2.5</v>
      </c>
      <c r="K42" s="24">
        <v>-2.5</v>
      </c>
      <c r="L42" s="24">
        <v>-5</v>
      </c>
      <c r="M42" s="24">
        <v>-5</v>
      </c>
      <c r="N42" s="24">
        <v>-5</v>
      </c>
      <c r="O42" s="9">
        <f>Table1[[#This Row],[Écran/LCD brisé]]</f>
        <v>-100</v>
      </c>
      <c r="P42" s="9">
        <f>Table1[[#This Row],[Frame endommagé / Couvercle arrière]]</f>
        <v>-60</v>
      </c>
      <c r="Q42" s="24">
        <v>-15</v>
      </c>
      <c r="R42" s="24">
        <v>-2.5</v>
      </c>
      <c r="S42" s="6"/>
      <c r="T42" s="6"/>
      <c r="U42" s="6"/>
      <c r="V42" s="6"/>
      <c r="W42" s="6"/>
      <c r="X42" s="6"/>
      <c r="Y42" s="6"/>
      <c r="Z42" s="6"/>
      <c r="AA42" s="6"/>
      <c r="AB42" s="6"/>
      <c r="IZ42" s="1"/>
    </row>
    <row r="43" spans="1:260" ht="20.25" customHeight="1">
      <c r="A43" s="16" t="s">
        <v>18</v>
      </c>
      <c r="B43" s="17" t="s">
        <v>20</v>
      </c>
      <c r="C43" s="18" t="s">
        <v>21</v>
      </c>
      <c r="D43" s="5">
        <v>10</v>
      </c>
      <c r="E43" s="5">
        <v>-5</v>
      </c>
      <c r="F43" s="5">
        <v>-5</v>
      </c>
      <c r="G43" s="5">
        <v>-5</v>
      </c>
      <c r="H43" s="5">
        <v>-5</v>
      </c>
      <c r="I43" s="24">
        <v>-2.5</v>
      </c>
      <c r="J43" s="24">
        <v>-2.5</v>
      </c>
      <c r="K43" s="24">
        <v>-2.5</v>
      </c>
      <c r="L43" s="25">
        <v>-7.5</v>
      </c>
      <c r="M43" s="25">
        <v>-5</v>
      </c>
      <c r="N43" s="9">
        <v>-2.5</v>
      </c>
      <c r="O43" s="9">
        <f>Table1[[#This Row],[Écran/LCD brisé]]</f>
        <v>-5</v>
      </c>
      <c r="P43" s="9">
        <f>Table1[[#This Row],[Frame endommagé / Couvercle arrière]]</f>
        <v>-5</v>
      </c>
      <c r="Q43" s="25">
        <v>-5</v>
      </c>
      <c r="R43" s="24">
        <v>-2.5</v>
      </c>
      <c r="S43" s="25"/>
      <c r="T43" s="25"/>
      <c r="U43" s="5"/>
      <c r="V43" s="5"/>
      <c r="W43" s="5"/>
      <c r="X43" s="5"/>
      <c r="Y43" s="6"/>
      <c r="Z43" s="6"/>
      <c r="AA43" s="6">
        <v>5</v>
      </c>
      <c r="AB43" s="31">
        <f>-(Table1[[#This Row],[État parfait]])</f>
        <v>-10</v>
      </c>
      <c r="IZ43" s="1"/>
    </row>
    <row r="44" spans="1:260" ht="20.25" customHeight="1">
      <c r="A44" s="16" t="s">
        <v>18</v>
      </c>
      <c r="B44" s="17" t="s">
        <v>20</v>
      </c>
      <c r="C44" s="17" t="s">
        <v>27</v>
      </c>
      <c r="D44" s="10">
        <v>10</v>
      </c>
      <c r="E44" s="10">
        <v>-5</v>
      </c>
      <c r="F44" s="10">
        <v>-5</v>
      </c>
      <c r="G44" s="10">
        <v>-5</v>
      </c>
      <c r="H44" s="10">
        <v>-5</v>
      </c>
      <c r="I44" s="24">
        <v>-2.5</v>
      </c>
      <c r="J44" s="24">
        <v>-2.5</v>
      </c>
      <c r="K44" s="24">
        <v>-2.5</v>
      </c>
      <c r="L44" s="24">
        <v>-5</v>
      </c>
      <c r="M44" s="24">
        <v>-5</v>
      </c>
      <c r="N44" s="9">
        <v>-2.5</v>
      </c>
      <c r="O44" s="9">
        <f>Table1[[#This Row],[Écran/LCD brisé]]</f>
        <v>-5</v>
      </c>
      <c r="P44" s="9">
        <f>Table1[[#This Row],[Frame endommagé / Couvercle arrière]]</f>
        <v>-5</v>
      </c>
      <c r="Q44" s="24">
        <v>-5</v>
      </c>
      <c r="R44" s="24">
        <v>-2.5</v>
      </c>
      <c r="S44" s="24"/>
      <c r="T44" s="25"/>
      <c r="U44" s="10"/>
      <c r="V44" s="10"/>
      <c r="W44" s="10"/>
      <c r="X44" s="10"/>
      <c r="Y44" s="6"/>
      <c r="Z44" s="6"/>
      <c r="AA44" s="6">
        <v>5</v>
      </c>
      <c r="AB44" s="6">
        <f>-(Table1[[#This Row],[État parfait]])</f>
        <v>-10</v>
      </c>
      <c r="IZ44" s="1"/>
    </row>
    <row r="45" spans="1:260" ht="20.25" customHeight="1">
      <c r="A45" s="16" t="s">
        <v>18</v>
      </c>
      <c r="B45" s="17" t="s">
        <v>20</v>
      </c>
      <c r="C45" s="17" t="s">
        <v>28</v>
      </c>
      <c r="D45" s="10">
        <v>10</v>
      </c>
      <c r="E45" s="10">
        <v>-5</v>
      </c>
      <c r="F45" s="10">
        <v>-5</v>
      </c>
      <c r="G45" s="10">
        <v>-5</v>
      </c>
      <c r="H45" s="10">
        <v>-5</v>
      </c>
      <c r="I45" s="24">
        <v>-2.5</v>
      </c>
      <c r="J45" s="24">
        <v>-2.5</v>
      </c>
      <c r="K45" s="24">
        <v>-2.5</v>
      </c>
      <c r="L45" s="24">
        <v>-5</v>
      </c>
      <c r="M45" s="24">
        <v>-5</v>
      </c>
      <c r="N45" s="9">
        <v>-2.5</v>
      </c>
      <c r="O45" s="9">
        <f>Table1[[#This Row],[Écran/LCD brisé]]</f>
        <v>-5</v>
      </c>
      <c r="P45" s="9">
        <f>Table1[[#This Row],[Frame endommagé / Couvercle arrière]]</f>
        <v>-5</v>
      </c>
      <c r="Q45" s="24">
        <v>-5</v>
      </c>
      <c r="R45" s="24">
        <v>-2.5</v>
      </c>
      <c r="S45" s="24"/>
      <c r="T45" s="25"/>
      <c r="U45" s="10"/>
      <c r="V45" s="10"/>
      <c r="W45" s="10"/>
      <c r="X45" s="10"/>
      <c r="Y45" s="6"/>
      <c r="Z45" s="6"/>
      <c r="AA45" s="6">
        <v>5</v>
      </c>
      <c r="AB45" s="31">
        <f>-(Table1[[#This Row],[État parfait]])</f>
        <v>-10</v>
      </c>
      <c r="IZ45" s="1"/>
    </row>
    <row r="46" spans="1:260" ht="20.25" customHeight="1">
      <c r="A46" s="16" t="s">
        <v>18</v>
      </c>
      <c r="B46" s="17" t="s">
        <v>20</v>
      </c>
      <c r="C46" s="17" t="s">
        <v>29</v>
      </c>
      <c r="D46" s="5">
        <v>10</v>
      </c>
      <c r="E46" s="10">
        <v>-5</v>
      </c>
      <c r="F46" s="10">
        <v>-5</v>
      </c>
      <c r="G46" s="10">
        <v>-5</v>
      </c>
      <c r="H46" s="10">
        <v>-5</v>
      </c>
      <c r="I46" s="24">
        <v>-2.5</v>
      </c>
      <c r="J46" s="24">
        <v>-2.5</v>
      </c>
      <c r="K46" s="24">
        <v>-2.5</v>
      </c>
      <c r="L46" s="24">
        <v>-5</v>
      </c>
      <c r="M46" s="24">
        <v>-7.5</v>
      </c>
      <c r="N46" s="9">
        <v>-2.5</v>
      </c>
      <c r="O46" s="9">
        <f>Table1[[#This Row],[Écran/LCD brisé]]</f>
        <v>-5</v>
      </c>
      <c r="P46" s="9">
        <f>Table1[[#This Row],[Frame endommagé / Couvercle arrière]]</f>
        <v>-5</v>
      </c>
      <c r="Q46" s="24">
        <v>-5</v>
      </c>
      <c r="R46" s="24">
        <v>-2.5</v>
      </c>
      <c r="S46" s="24"/>
      <c r="T46" s="25"/>
      <c r="U46" s="5"/>
      <c r="V46" s="5"/>
      <c r="W46" s="5"/>
      <c r="X46" s="5"/>
      <c r="Y46" s="6"/>
      <c r="Z46" s="6"/>
      <c r="AA46" s="6">
        <v>5</v>
      </c>
      <c r="AB46" s="6">
        <f>-(Table1[[#This Row],[État parfait]])</f>
        <v>-10</v>
      </c>
      <c r="IZ46" s="1"/>
    </row>
    <row r="47" spans="1:260" ht="20.25" customHeight="1">
      <c r="A47" s="16" t="s">
        <v>18</v>
      </c>
      <c r="B47" s="17" t="s">
        <v>20</v>
      </c>
      <c r="C47" s="17" t="s">
        <v>30</v>
      </c>
      <c r="D47" s="5">
        <v>10</v>
      </c>
      <c r="E47" s="10">
        <v>-5</v>
      </c>
      <c r="F47" s="10">
        <v>-5</v>
      </c>
      <c r="G47" s="10">
        <v>-5</v>
      </c>
      <c r="H47" s="10">
        <v>-5</v>
      </c>
      <c r="I47" s="24">
        <v>-2.5</v>
      </c>
      <c r="J47" s="24">
        <v>-2.5</v>
      </c>
      <c r="K47" s="24">
        <v>-2.5</v>
      </c>
      <c r="L47" s="24">
        <v>-5</v>
      </c>
      <c r="M47" s="24">
        <v>-5</v>
      </c>
      <c r="N47" s="9">
        <v>-2.5</v>
      </c>
      <c r="O47" s="9">
        <f>Table1[[#This Row],[Écran/LCD brisé]]</f>
        <v>-5</v>
      </c>
      <c r="P47" s="9">
        <f>Table1[[#This Row],[Frame endommagé / Couvercle arrière]]</f>
        <v>-5</v>
      </c>
      <c r="Q47" s="24">
        <v>-5</v>
      </c>
      <c r="R47" s="24">
        <v>-2.5</v>
      </c>
      <c r="S47" s="24"/>
      <c r="T47" s="25"/>
      <c r="U47" s="5"/>
      <c r="V47" s="5"/>
      <c r="W47" s="5"/>
      <c r="X47" s="5"/>
      <c r="Y47" s="6"/>
      <c r="Z47" s="6"/>
      <c r="AA47" s="6">
        <v>5</v>
      </c>
      <c r="AB47" s="31">
        <f>-(Table1[[#This Row],[État parfait]])</f>
        <v>-10</v>
      </c>
      <c r="IZ47" s="1"/>
    </row>
    <row r="48" spans="1:260" ht="20.25" customHeight="1">
      <c r="A48" s="16" t="s">
        <v>18</v>
      </c>
      <c r="B48" s="17" t="s">
        <v>20</v>
      </c>
      <c r="C48" s="18" t="s">
        <v>31</v>
      </c>
      <c r="D48" s="5">
        <v>10</v>
      </c>
      <c r="E48" s="5">
        <v>-5</v>
      </c>
      <c r="F48" s="5">
        <v>-5</v>
      </c>
      <c r="G48" s="5">
        <v>-5</v>
      </c>
      <c r="H48" s="5">
        <v>-5</v>
      </c>
      <c r="I48" s="24">
        <v>-2.5</v>
      </c>
      <c r="J48" s="24">
        <v>-2.5</v>
      </c>
      <c r="K48" s="24">
        <v>-2.5</v>
      </c>
      <c r="L48" s="25">
        <v>-5</v>
      </c>
      <c r="M48" s="25">
        <v>-5</v>
      </c>
      <c r="N48" s="9">
        <v>-2.5</v>
      </c>
      <c r="O48" s="9">
        <f>Table1[[#This Row],[Écran/LCD brisé]]</f>
        <v>-5</v>
      </c>
      <c r="P48" s="9">
        <f>Table1[[#This Row],[Frame endommagé / Couvercle arrière]]</f>
        <v>-5</v>
      </c>
      <c r="Q48" s="25">
        <v>-5</v>
      </c>
      <c r="R48" s="24">
        <v>-2.5</v>
      </c>
      <c r="S48" s="25"/>
      <c r="T48" s="25"/>
      <c r="U48" s="5"/>
      <c r="V48" s="5"/>
      <c r="W48" s="5"/>
      <c r="X48" s="5"/>
      <c r="Y48" s="6"/>
      <c r="Z48" s="6"/>
      <c r="AA48" s="6">
        <v>5</v>
      </c>
      <c r="AB48" s="6">
        <f>-(Table1[[#This Row],[État parfait]])</f>
        <v>-10</v>
      </c>
      <c r="IZ48" s="1"/>
    </row>
    <row r="49" spans="1:260" ht="20.25" customHeight="1">
      <c r="A49" s="16" t="s">
        <v>18</v>
      </c>
      <c r="B49" s="17" t="s">
        <v>20</v>
      </c>
      <c r="C49" s="18" t="s">
        <v>32</v>
      </c>
      <c r="D49" s="5">
        <v>10</v>
      </c>
      <c r="E49" s="5">
        <v>-5</v>
      </c>
      <c r="F49" s="5">
        <v>-5</v>
      </c>
      <c r="G49" s="5">
        <v>-5</v>
      </c>
      <c r="H49" s="5">
        <v>-5</v>
      </c>
      <c r="I49" s="24">
        <v>-2.5</v>
      </c>
      <c r="J49" s="24">
        <v>-2.5</v>
      </c>
      <c r="K49" s="24">
        <v>-2.5</v>
      </c>
      <c r="L49" s="25">
        <v>-5</v>
      </c>
      <c r="M49" s="25">
        <v>-5</v>
      </c>
      <c r="N49" s="9">
        <v>-2.5</v>
      </c>
      <c r="O49" s="9">
        <f>Table1[[#This Row],[Écran/LCD brisé]]</f>
        <v>-5</v>
      </c>
      <c r="P49" s="9">
        <f>Table1[[#This Row],[Frame endommagé / Couvercle arrière]]</f>
        <v>-5</v>
      </c>
      <c r="Q49" s="25">
        <v>-5</v>
      </c>
      <c r="R49" s="24">
        <v>-2.5</v>
      </c>
      <c r="S49" s="25"/>
      <c r="T49" s="25"/>
      <c r="U49" s="5"/>
      <c r="V49" s="5"/>
      <c r="W49" s="5"/>
      <c r="X49" s="5"/>
      <c r="Y49" s="6"/>
      <c r="Z49" s="6"/>
      <c r="AA49" s="6">
        <v>5</v>
      </c>
      <c r="AB49" s="31">
        <f>-(Table1[[#This Row],[État parfait]])</f>
        <v>-10</v>
      </c>
      <c r="IZ49" s="1"/>
    </row>
    <row r="50" spans="1:260" ht="20.25" customHeight="1">
      <c r="A50" s="16" t="s">
        <v>18</v>
      </c>
      <c r="B50" s="17" t="s">
        <v>20</v>
      </c>
      <c r="C50" s="17" t="s">
        <v>33</v>
      </c>
      <c r="D50" s="5">
        <v>10</v>
      </c>
      <c r="E50" s="5">
        <v>-5</v>
      </c>
      <c r="F50" s="5">
        <v>-5</v>
      </c>
      <c r="G50" s="5">
        <v>-5</v>
      </c>
      <c r="H50" s="5">
        <v>-5</v>
      </c>
      <c r="I50" s="24">
        <v>-2.5</v>
      </c>
      <c r="J50" s="24">
        <v>-2.5</v>
      </c>
      <c r="K50" s="24">
        <v>-2.5</v>
      </c>
      <c r="L50" s="25">
        <v>-5</v>
      </c>
      <c r="M50" s="25">
        <v>-5</v>
      </c>
      <c r="N50" s="9">
        <v>-2.5</v>
      </c>
      <c r="O50" s="9">
        <f>Table1[[#This Row],[Écran/LCD brisé]]</f>
        <v>-5</v>
      </c>
      <c r="P50" s="9">
        <f>Table1[[#This Row],[Frame endommagé / Couvercle arrière]]</f>
        <v>-5</v>
      </c>
      <c r="Q50" s="25">
        <v>-5</v>
      </c>
      <c r="R50" s="24">
        <v>-2.5</v>
      </c>
      <c r="S50" s="25"/>
      <c r="T50" s="25"/>
      <c r="U50" s="5"/>
      <c r="V50" s="5"/>
      <c r="W50" s="5"/>
      <c r="X50" s="5"/>
      <c r="Y50" s="6"/>
      <c r="Z50" s="6"/>
      <c r="AA50" s="6">
        <v>5</v>
      </c>
      <c r="AB50" s="6">
        <f>-(Table1[[#This Row],[État parfait]])</f>
        <v>-10</v>
      </c>
      <c r="IZ50" s="1"/>
    </row>
    <row r="51" spans="1:260" ht="20.25" customHeight="1">
      <c r="A51" s="16" t="s">
        <v>18</v>
      </c>
      <c r="B51" s="17" t="s">
        <v>20</v>
      </c>
      <c r="C51" s="18" t="s">
        <v>34</v>
      </c>
      <c r="D51" s="5">
        <v>10</v>
      </c>
      <c r="E51" s="5">
        <v>-5</v>
      </c>
      <c r="F51" s="5">
        <v>-5</v>
      </c>
      <c r="G51" s="5">
        <v>-5</v>
      </c>
      <c r="H51" s="5">
        <v>-5</v>
      </c>
      <c r="I51" s="24">
        <v>-2.5</v>
      </c>
      <c r="J51" s="24">
        <v>-2.5</v>
      </c>
      <c r="K51" s="24">
        <v>-2.5</v>
      </c>
      <c r="L51" s="25">
        <v>-5</v>
      </c>
      <c r="M51" s="25">
        <v>-5</v>
      </c>
      <c r="N51" s="9">
        <v>-2.5</v>
      </c>
      <c r="O51" s="9">
        <f>Table1[[#This Row],[Écran/LCD brisé]]</f>
        <v>-5</v>
      </c>
      <c r="P51" s="9">
        <f>Table1[[#This Row],[Frame endommagé / Couvercle arrière]]</f>
        <v>-5</v>
      </c>
      <c r="Q51" s="25">
        <v>-5</v>
      </c>
      <c r="R51" s="24">
        <v>-2.5</v>
      </c>
      <c r="S51" s="25"/>
      <c r="T51" s="25"/>
      <c r="U51" s="5"/>
      <c r="V51" s="5"/>
      <c r="W51" s="5"/>
      <c r="X51" s="5"/>
      <c r="Y51" s="6"/>
      <c r="Z51" s="6"/>
      <c r="AA51" s="6">
        <v>5</v>
      </c>
      <c r="AB51" s="31">
        <f>-(Table1[[#This Row],[État parfait]])</f>
        <v>-10</v>
      </c>
      <c r="IZ51" s="1"/>
    </row>
    <row r="52" spans="1:260" ht="20.25" customHeight="1">
      <c r="A52" s="16" t="s">
        <v>18</v>
      </c>
      <c r="B52" s="17" t="s">
        <v>20</v>
      </c>
      <c r="C52" s="18" t="s">
        <v>35</v>
      </c>
      <c r="D52" s="5">
        <v>10</v>
      </c>
      <c r="E52" s="5">
        <v>-5</v>
      </c>
      <c r="F52" s="5">
        <v>-5</v>
      </c>
      <c r="G52" s="5">
        <v>-5</v>
      </c>
      <c r="H52" s="5">
        <v>-5</v>
      </c>
      <c r="I52" s="24">
        <v>-2.5</v>
      </c>
      <c r="J52" s="24">
        <v>-2.5</v>
      </c>
      <c r="K52" s="24">
        <v>-2.5</v>
      </c>
      <c r="L52" s="25">
        <v>-5</v>
      </c>
      <c r="M52" s="25">
        <v>-5</v>
      </c>
      <c r="N52" s="9">
        <v>-2.5</v>
      </c>
      <c r="O52" s="9">
        <f>Table1[[#This Row],[Écran/LCD brisé]]</f>
        <v>-5</v>
      </c>
      <c r="P52" s="9">
        <f>Table1[[#This Row],[Frame endommagé / Couvercle arrière]]</f>
        <v>-5</v>
      </c>
      <c r="Q52" s="25">
        <v>-5</v>
      </c>
      <c r="R52" s="24">
        <v>-2.5</v>
      </c>
      <c r="S52" s="25"/>
      <c r="T52" s="25"/>
      <c r="U52" s="5"/>
      <c r="V52" s="5"/>
      <c r="W52" s="5"/>
      <c r="X52" s="5"/>
      <c r="Y52" s="6"/>
      <c r="Z52" s="6"/>
      <c r="AA52" s="6">
        <v>5</v>
      </c>
      <c r="AB52" s="6">
        <f>-(Table1[[#This Row],[État parfait]])</f>
        <v>-10</v>
      </c>
      <c r="IZ52" s="1"/>
    </row>
    <row r="53" spans="1:260" ht="20.25" customHeight="1">
      <c r="A53" s="16" t="s">
        <v>18</v>
      </c>
      <c r="B53" s="17" t="s">
        <v>20</v>
      </c>
      <c r="C53" s="18" t="s">
        <v>38</v>
      </c>
      <c r="D53" s="5">
        <v>10</v>
      </c>
      <c r="E53" s="5">
        <v>-5</v>
      </c>
      <c r="F53" s="5">
        <v>-5</v>
      </c>
      <c r="G53" s="5">
        <v>-5</v>
      </c>
      <c r="H53" s="5">
        <v>-5</v>
      </c>
      <c r="I53" s="24">
        <v>-2.5</v>
      </c>
      <c r="J53" s="24">
        <v>-2.5</v>
      </c>
      <c r="K53" s="24">
        <v>-2.5</v>
      </c>
      <c r="L53" s="25">
        <v>-5</v>
      </c>
      <c r="M53" s="25">
        <v>-5</v>
      </c>
      <c r="N53" s="9">
        <v>-2.5</v>
      </c>
      <c r="O53" s="9">
        <f>Table1[[#This Row],[Écran/LCD brisé]]</f>
        <v>-5</v>
      </c>
      <c r="P53" s="9">
        <f>Table1[[#This Row],[Frame endommagé / Couvercle arrière]]</f>
        <v>-5</v>
      </c>
      <c r="Q53" s="25">
        <v>-5</v>
      </c>
      <c r="R53" s="24">
        <v>-2.5</v>
      </c>
      <c r="S53" s="25"/>
      <c r="T53" s="25"/>
      <c r="U53" s="5"/>
      <c r="V53" s="5"/>
      <c r="W53" s="5"/>
      <c r="X53" s="5"/>
      <c r="Y53" s="6"/>
      <c r="Z53" s="6"/>
      <c r="AA53" s="6">
        <v>5</v>
      </c>
      <c r="AB53" s="31">
        <f>-(Table1[[#This Row],[État parfait]])</f>
        <v>-10</v>
      </c>
      <c r="IZ53" s="1"/>
    </row>
    <row r="54" spans="1:260" ht="20.25" customHeight="1">
      <c r="A54" s="16" t="s">
        <v>18</v>
      </c>
      <c r="B54" s="17" t="s">
        <v>20</v>
      </c>
      <c r="C54" s="17" t="s">
        <v>67</v>
      </c>
      <c r="D54" s="5">
        <v>10</v>
      </c>
      <c r="E54" s="5">
        <v>-5</v>
      </c>
      <c r="F54" s="5">
        <v>-5</v>
      </c>
      <c r="G54" s="5">
        <v>-5</v>
      </c>
      <c r="H54" s="5">
        <v>-5</v>
      </c>
      <c r="I54" s="24">
        <v>-2.5</v>
      </c>
      <c r="J54" s="24">
        <v>-2.5</v>
      </c>
      <c r="K54" s="24">
        <v>-2.5</v>
      </c>
      <c r="L54" s="25">
        <v>-5</v>
      </c>
      <c r="M54" s="25">
        <v>-5</v>
      </c>
      <c r="N54" s="6">
        <v>-2.5</v>
      </c>
      <c r="O54" s="9">
        <f>Table1[[#This Row],[Écran/LCD brisé]]</f>
        <v>-5</v>
      </c>
      <c r="P54" s="9">
        <f>Table1[[#This Row],[Frame endommagé / Couvercle arrière]]</f>
        <v>-5</v>
      </c>
      <c r="Q54" s="25">
        <v>-5</v>
      </c>
      <c r="R54" s="24">
        <v>-2.5</v>
      </c>
      <c r="S54" s="25"/>
      <c r="T54" s="25"/>
      <c r="U54" s="5"/>
      <c r="V54" s="5"/>
      <c r="W54" s="5"/>
      <c r="X54" s="5"/>
      <c r="Y54" s="6"/>
      <c r="Z54" s="6"/>
      <c r="AA54" s="6">
        <v>5</v>
      </c>
      <c r="AB54" s="6">
        <f>-(Table1[[#This Row],[État parfait]])</f>
        <v>-10</v>
      </c>
      <c r="IZ54" s="1"/>
    </row>
    <row r="55" spans="1:260" ht="20.25" customHeight="1">
      <c r="A55" s="16" t="s">
        <v>18</v>
      </c>
      <c r="B55" s="17" t="s">
        <v>20</v>
      </c>
      <c r="C55" s="17" t="s">
        <v>79</v>
      </c>
      <c r="D55" s="5">
        <v>10</v>
      </c>
      <c r="E55" s="5">
        <v>-5</v>
      </c>
      <c r="F55" s="5">
        <v>-5</v>
      </c>
      <c r="G55" s="5">
        <v>-5</v>
      </c>
      <c r="H55" s="5">
        <v>-5</v>
      </c>
      <c r="I55" s="24">
        <v>-2.5</v>
      </c>
      <c r="J55" s="24">
        <v>-2.5</v>
      </c>
      <c r="K55" s="24">
        <v>-2.5</v>
      </c>
      <c r="L55" s="25">
        <v>-5</v>
      </c>
      <c r="M55" s="25">
        <v>-5</v>
      </c>
      <c r="N55" s="25">
        <v>-2.5</v>
      </c>
      <c r="O55" s="9">
        <f>Table1[[#This Row],[Écran/LCD brisé]]</f>
        <v>-5</v>
      </c>
      <c r="P55" s="9">
        <f>Table1[[#This Row],[Frame endommagé / Couvercle arrière]]</f>
        <v>-5</v>
      </c>
      <c r="Q55" s="25">
        <v>-5</v>
      </c>
      <c r="R55" s="25">
        <v>-2.5</v>
      </c>
      <c r="S55" s="25"/>
      <c r="T55" s="25"/>
      <c r="U55" s="5"/>
      <c r="V55" s="5"/>
      <c r="W55" s="5"/>
      <c r="X55" s="5"/>
      <c r="Y55" s="6"/>
      <c r="Z55" s="6"/>
      <c r="AA55" s="6">
        <v>5</v>
      </c>
      <c r="AB55" s="31">
        <f>-(Table1[[#This Row],[État parfait]])</f>
        <v>-10</v>
      </c>
      <c r="IZ55" s="1"/>
    </row>
    <row r="56" spans="1:260" ht="18" customHeight="1">
      <c r="A56" s="16" t="s">
        <v>18</v>
      </c>
      <c r="B56" s="17" t="s">
        <v>20</v>
      </c>
      <c r="C56" s="17" t="s">
        <v>97</v>
      </c>
      <c r="D56" s="10">
        <v>50</v>
      </c>
      <c r="E56" s="10">
        <v>-20</v>
      </c>
      <c r="F56" s="10">
        <v>-25</v>
      </c>
      <c r="G56" s="10">
        <v>-10</v>
      </c>
      <c r="H56" s="10">
        <v>-40</v>
      </c>
      <c r="I56" s="24">
        <v>-10</v>
      </c>
      <c r="J56" s="24">
        <v>-5</v>
      </c>
      <c r="K56" s="24">
        <v>-5</v>
      </c>
      <c r="L56" s="24">
        <v>-10</v>
      </c>
      <c r="M56" s="24">
        <v>-10</v>
      </c>
      <c r="N56" s="24">
        <v>-5</v>
      </c>
      <c r="O56" s="9">
        <f>Table1[[#This Row],[Écran/LCD brisé]]</f>
        <v>-25</v>
      </c>
      <c r="P56" s="9">
        <f>Table1[[#This Row],[Frame endommagé / Couvercle arrière]]</f>
        <v>-10</v>
      </c>
      <c r="Q56" s="24">
        <v>-10</v>
      </c>
      <c r="R56" s="24">
        <v>-2.5</v>
      </c>
      <c r="S56" s="24"/>
      <c r="T56" s="25"/>
      <c r="U56" s="10"/>
      <c r="V56" s="10"/>
      <c r="W56" s="10"/>
      <c r="X56" s="10"/>
      <c r="Y56" s="6"/>
      <c r="Z56" s="6"/>
      <c r="AA56" s="6">
        <v>10</v>
      </c>
      <c r="AB56" s="6">
        <f>-(Table1[[#This Row],[État parfait]])</f>
        <v>-50</v>
      </c>
      <c r="IZ56" s="1"/>
    </row>
    <row r="57" spans="1:260" ht="18" customHeight="1">
      <c r="A57" s="16" t="s">
        <v>18</v>
      </c>
      <c r="B57" s="17" t="s">
        <v>20</v>
      </c>
      <c r="C57" s="17" t="s">
        <v>98</v>
      </c>
      <c r="D57" s="10">
        <v>10</v>
      </c>
      <c r="E57" s="10">
        <v>-5</v>
      </c>
      <c r="F57" s="10">
        <v>-5</v>
      </c>
      <c r="G57" s="10">
        <v>-5</v>
      </c>
      <c r="H57" s="10">
        <v>-5</v>
      </c>
      <c r="I57" s="24">
        <v>-2.5</v>
      </c>
      <c r="J57" s="24">
        <v>-2.5</v>
      </c>
      <c r="K57" s="24">
        <v>-2.5</v>
      </c>
      <c r="L57" s="24">
        <v>-5</v>
      </c>
      <c r="M57" s="24">
        <v>-5</v>
      </c>
      <c r="N57" s="24">
        <v>-2.5</v>
      </c>
      <c r="O57" s="9">
        <f>Table1[[#This Row],[Écran/LCD brisé]]</f>
        <v>-5</v>
      </c>
      <c r="P57" s="9">
        <f>Table1[[#This Row],[Frame endommagé / Couvercle arrière]]</f>
        <v>-5</v>
      </c>
      <c r="Q57" s="24">
        <v>-5</v>
      </c>
      <c r="R57" s="24">
        <v>-2.5</v>
      </c>
      <c r="S57" s="24"/>
      <c r="T57" s="25"/>
      <c r="U57" s="10"/>
      <c r="V57" s="10"/>
      <c r="W57" s="10"/>
      <c r="X57" s="10"/>
      <c r="Y57" s="6"/>
      <c r="Z57" s="6"/>
      <c r="AA57" s="6">
        <v>5</v>
      </c>
      <c r="AB57" s="31">
        <f>-(Table1[[#This Row],[État parfait]])</f>
        <v>-10</v>
      </c>
      <c r="IZ57" s="1"/>
    </row>
    <row r="58" spans="1:260" ht="18" customHeight="1">
      <c r="A58" s="16" t="s">
        <v>18</v>
      </c>
      <c r="B58" s="17" t="s">
        <v>20</v>
      </c>
      <c r="C58" s="17" t="s">
        <v>99</v>
      </c>
      <c r="D58" s="10">
        <v>30</v>
      </c>
      <c r="E58" s="10">
        <v>-10</v>
      </c>
      <c r="F58" s="10">
        <v>-20</v>
      </c>
      <c r="G58" s="10">
        <v>-10</v>
      </c>
      <c r="H58" s="10">
        <v>-25</v>
      </c>
      <c r="I58" s="24">
        <v>-5</v>
      </c>
      <c r="J58" s="24">
        <v>-2.5</v>
      </c>
      <c r="K58" s="24">
        <v>-2.5</v>
      </c>
      <c r="L58" s="24">
        <v>-10</v>
      </c>
      <c r="M58" s="24">
        <v>-10</v>
      </c>
      <c r="N58" s="24">
        <v>-5</v>
      </c>
      <c r="O58" s="9">
        <f>Table1[[#This Row],[Écran/LCD brisé]]</f>
        <v>-20</v>
      </c>
      <c r="P58" s="9">
        <f>Table1[[#This Row],[Frame endommagé / Couvercle arrière]]</f>
        <v>-10</v>
      </c>
      <c r="Q58" s="24">
        <v>-10</v>
      </c>
      <c r="R58" s="25">
        <v>-2.5</v>
      </c>
      <c r="S58" s="24"/>
      <c r="T58" s="25"/>
      <c r="U58" s="10"/>
      <c r="V58" s="10"/>
      <c r="W58" s="10"/>
      <c r="X58" s="10"/>
      <c r="Y58" s="6"/>
      <c r="Z58" s="6"/>
      <c r="AA58" s="6">
        <v>5</v>
      </c>
      <c r="AB58" s="6">
        <f>-(Table1[[#This Row],[État parfait]])</f>
        <v>-30</v>
      </c>
      <c r="IZ58" s="1"/>
    </row>
    <row r="59" spans="1:260" ht="18" customHeight="1">
      <c r="A59" s="16" t="s">
        <v>18</v>
      </c>
      <c r="B59" s="17" t="s">
        <v>20</v>
      </c>
      <c r="C59" s="17" t="s">
        <v>100</v>
      </c>
      <c r="D59" s="10">
        <v>20</v>
      </c>
      <c r="E59" s="10">
        <v>-10</v>
      </c>
      <c r="F59" s="10">
        <v>-15</v>
      </c>
      <c r="G59" s="10">
        <v>-10</v>
      </c>
      <c r="H59" s="10">
        <v>-15</v>
      </c>
      <c r="I59" s="24">
        <v>-2.5</v>
      </c>
      <c r="J59" s="24">
        <v>-2.5</v>
      </c>
      <c r="K59" s="24">
        <v>-2.5</v>
      </c>
      <c r="L59" s="24">
        <v>-5</v>
      </c>
      <c r="M59" s="24">
        <v>-5</v>
      </c>
      <c r="N59" s="24">
        <v>-2.5</v>
      </c>
      <c r="O59" s="9">
        <f>Table1[[#This Row],[Écran/LCD brisé]]</f>
        <v>-15</v>
      </c>
      <c r="P59" s="9">
        <f>Table1[[#This Row],[Frame endommagé / Couvercle arrière]]</f>
        <v>-10</v>
      </c>
      <c r="Q59" s="24">
        <v>-5</v>
      </c>
      <c r="R59" s="24">
        <v>-2.5</v>
      </c>
      <c r="S59" s="24"/>
      <c r="T59" s="25"/>
      <c r="U59" s="10"/>
      <c r="V59" s="10"/>
      <c r="W59" s="10"/>
      <c r="X59" s="10"/>
      <c r="Y59" s="6"/>
      <c r="Z59" s="6"/>
      <c r="AA59" s="6">
        <v>5</v>
      </c>
      <c r="AB59" s="31">
        <f>-(Table1[[#This Row],[État parfait]])</f>
        <v>-20</v>
      </c>
      <c r="IZ59" s="1"/>
    </row>
    <row r="60" spans="1:260" ht="18" customHeight="1">
      <c r="A60" s="16" t="s">
        <v>18</v>
      </c>
      <c r="B60" s="17" t="s">
        <v>20</v>
      </c>
      <c r="C60" s="17" t="s">
        <v>101</v>
      </c>
      <c r="D60" s="5">
        <v>50</v>
      </c>
      <c r="E60" s="5">
        <v>-20</v>
      </c>
      <c r="F60" s="5">
        <v>-25</v>
      </c>
      <c r="G60" s="5">
        <v>-10</v>
      </c>
      <c r="H60" s="5">
        <v>-40</v>
      </c>
      <c r="I60" s="24">
        <v>-5</v>
      </c>
      <c r="J60" s="24">
        <v>-2.5</v>
      </c>
      <c r="K60" s="24">
        <v>-2.5</v>
      </c>
      <c r="L60" s="24">
        <v>-10</v>
      </c>
      <c r="M60" s="24">
        <v>-10</v>
      </c>
      <c r="N60" s="24">
        <v>-5</v>
      </c>
      <c r="O60" s="9">
        <f>Table1[[#This Row],[Écran/LCD brisé]]</f>
        <v>-25</v>
      </c>
      <c r="P60" s="9">
        <f>Table1[[#This Row],[Frame endommagé / Couvercle arrière]]</f>
        <v>-10</v>
      </c>
      <c r="Q60" s="24">
        <v>-10</v>
      </c>
      <c r="R60" s="24">
        <v>-2.5</v>
      </c>
      <c r="S60" s="24"/>
      <c r="T60" s="25"/>
      <c r="U60" s="5"/>
      <c r="V60" s="5"/>
      <c r="W60" s="5"/>
      <c r="X60" s="5"/>
      <c r="Y60" s="6"/>
      <c r="Z60" s="6">
        <v>10</v>
      </c>
      <c r="AA60" s="6">
        <v>10</v>
      </c>
      <c r="AB60" s="6">
        <f>-(Table1[[#This Row],[État parfait]])</f>
        <v>-50</v>
      </c>
      <c r="IZ60" s="1"/>
    </row>
    <row r="61" spans="1:260" ht="18" customHeight="1">
      <c r="A61" s="16" t="s">
        <v>18</v>
      </c>
      <c r="B61" s="17" t="s">
        <v>20</v>
      </c>
      <c r="C61" s="17" t="s">
        <v>102</v>
      </c>
      <c r="D61" s="5">
        <v>10</v>
      </c>
      <c r="E61" s="5">
        <v>-5</v>
      </c>
      <c r="F61" s="5">
        <v>-5</v>
      </c>
      <c r="G61" s="5">
        <v>-5</v>
      </c>
      <c r="H61" s="5">
        <v>-5</v>
      </c>
      <c r="I61" s="25">
        <v>-2.5</v>
      </c>
      <c r="J61" s="25">
        <v>-2.5</v>
      </c>
      <c r="K61" s="25">
        <v>-2.5</v>
      </c>
      <c r="L61" s="25">
        <v>-5</v>
      </c>
      <c r="M61" s="25">
        <v>-5</v>
      </c>
      <c r="N61" s="25">
        <v>-2.5</v>
      </c>
      <c r="O61" s="9">
        <f>Table1[[#This Row],[Écran/LCD brisé]]</f>
        <v>-5</v>
      </c>
      <c r="P61" s="9">
        <f>Table1[[#This Row],[Frame endommagé / Couvercle arrière]]</f>
        <v>-5</v>
      </c>
      <c r="Q61" s="25">
        <v>-5</v>
      </c>
      <c r="R61" s="24">
        <v>-2.5</v>
      </c>
      <c r="S61" s="25"/>
      <c r="T61" s="25"/>
      <c r="U61" s="5"/>
      <c r="V61" s="5"/>
      <c r="W61" s="5"/>
      <c r="X61" s="5"/>
      <c r="Y61" s="6"/>
      <c r="Z61" s="6"/>
      <c r="AA61" s="6">
        <v>5</v>
      </c>
      <c r="AB61" s="31">
        <f>-(Table1[[#This Row],[État parfait]])</f>
        <v>-10</v>
      </c>
      <c r="IZ61" s="1"/>
    </row>
    <row r="62" spans="1:260" ht="18" customHeight="1">
      <c r="A62" s="16" t="s">
        <v>18</v>
      </c>
      <c r="B62" s="17" t="s">
        <v>20</v>
      </c>
      <c r="C62" s="17" t="s">
        <v>103</v>
      </c>
      <c r="D62" s="5">
        <v>10</v>
      </c>
      <c r="E62" s="5">
        <v>-5</v>
      </c>
      <c r="F62" s="5">
        <v>-5</v>
      </c>
      <c r="G62" s="5">
        <v>-5</v>
      </c>
      <c r="H62" s="5">
        <v>-5</v>
      </c>
      <c r="I62" s="25">
        <v>-2.5</v>
      </c>
      <c r="J62" s="25">
        <v>-2.5</v>
      </c>
      <c r="K62" s="25">
        <v>-2.5</v>
      </c>
      <c r="L62" s="25">
        <v>-5</v>
      </c>
      <c r="M62" s="25">
        <v>-5</v>
      </c>
      <c r="N62" s="25">
        <v>-2.5</v>
      </c>
      <c r="O62" s="9">
        <f>Table1[[#This Row],[Écran/LCD brisé]]</f>
        <v>-5</v>
      </c>
      <c r="P62" s="9">
        <f>Table1[[#This Row],[Frame endommagé / Couvercle arrière]]</f>
        <v>-5</v>
      </c>
      <c r="Q62" s="25">
        <v>-5</v>
      </c>
      <c r="R62" s="25">
        <v>-2.5</v>
      </c>
      <c r="S62" s="25"/>
      <c r="T62" s="25"/>
      <c r="U62" s="5"/>
      <c r="V62" s="5"/>
      <c r="W62" s="5"/>
      <c r="X62" s="5"/>
      <c r="Y62" s="6"/>
      <c r="Z62" s="6"/>
      <c r="AA62" s="6">
        <v>5</v>
      </c>
      <c r="AB62" s="6">
        <f>-(Table1[[#This Row],[État parfait]])</f>
        <v>-10</v>
      </c>
      <c r="IZ62" s="1"/>
    </row>
    <row r="63" spans="1:260" ht="18" customHeight="1">
      <c r="A63" s="16" t="s">
        <v>18</v>
      </c>
      <c r="B63" s="17" t="s">
        <v>20</v>
      </c>
      <c r="C63" s="18" t="s">
        <v>104</v>
      </c>
      <c r="D63" s="5">
        <v>10</v>
      </c>
      <c r="E63" s="5">
        <v>-5</v>
      </c>
      <c r="F63" s="5">
        <v>-5</v>
      </c>
      <c r="G63" s="5">
        <v>-5</v>
      </c>
      <c r="H63" s="5">
        <v>-5</v>
      </c>
      <c r="I63" s="25">
        <v>-2.5</v>
      </c>
      <c r="J63" s="25">
        <v>-2.5</v>
      </c>
      <c r="K63" s="25">
        <v>-2.5</v>
      </c>
      <c r="L63" s="25">
        <v>-5</v>
      </c>
      <c r="M63" s="25">
        <v>-5</v>
      </c>
      <c r="N63" s="25">
        <v>-2.5</v>
      </c>
      <c r="O63" s="9">
        <f>Table1[[#This Row],[Écran/LCD brisé]]</f>
        <v>-5</v>
      </c>
      <c r="P63" s="9">
        <f>Table1[[#This Row],[Frame endommagé / Couvercle arrière]]</f>
        <v>-5</v>
      </c>
      <c r="Q63" s="25">
        <v>-5</v>
      </c>
      <c r="R63" s="24">
        <v>-2.5</v>
      </c>
      <c r="S63" s="25"/>
      <c r="T63" s="25"/>
      <c r="U63" s="5"/>
      <c r="V63" s="5"/>
      <c r="W63" s="5"/>
      <c r="X63" s="5"/>
      <c r="Y63" s="6"/>
      <c r="Z63" s="6"/>
      <c r="AA63" s="6">
        <v>5</v>
      </c>
      <c r="AB63" s="31">
        <f>-(Table1[[#This Row],[État parfait]])</f>
        <v>-10</v>
      </c>
      <c r="IZ63" s="1"/>
    </row>
    <row r="64" spans="1:260" ht="18" customHeight="1">
      <c r="A64" s="16" t="s">
        <v>18</v>
      </c>
      <c r="B64" s="17" t="s">
        <v>20</v>
      </c>
      <c r="C64" s="18" t="s">
        <v>105</v>
      </c>
      <c r="D64" s="5">
        <v>10</v>
      </c>
      <c r="E64" s="5">
        <v>-5</v>
      </c>
      <c r="F64" s="5">
        <v>-5</v>
      </c>
      <c r="G64" s="5">
        <v>-5</v>
      </c>
      <c r="H64" s="5">
        <v>-5</v>
      </c>
      <c r="I64" s="25">
        <v>-2.5</v>
      </c>
      <c r="J64" s="25">
        <v>-2.5</v>
      </c>
      <c r="K64" s="25">
        <v>-2.5</v>
      </c>
      <c r="L64" s="25">
        <v>-5</v>
      </c>
      <c r="M64" s="25">
        <v>-5</v>
      </c>
      <c r="N64" s="25">
        <v>-2.5</v>
      </c>
      <c r="O64" s="9">
        <f>Table1[[#This Row],[Écran/LCD brisé]]</f>
        <v>-5</v>
      </c>
      <c r="P64" s="9">
        <f>Table1[[#This Row],[Frame endommagé / Couvercle arrière]]</f>
        <v>-5</v>
      </c>
      <c r="Q64" s="25">
        <v>-5</v>
      </c>
      <c r="R64" s="24">
        <v>-2.5</v>
      </c>
      <c r="S64" s="25"/>
      <c r="T64" s="25"/>
      <c r="U64" s="5"/>
      <c r="V64" s="5"/>
      <c r="W64" s="5"/>
      <c r="X64" s="5"/>
      <c r="Y64" s="6"/>
      <c r="Z64" s="6"/>
      <c r="AA64" s="6">
        <v>5</v>
      </c>
      <c r="AB64" s="6">
        <f>-(Table1[[#This Row],[État parfait]])</f>
        <v>-10</v>
      </c>
      <c r="IZ64" s="1"/>
    </row>
    <row r="65" spans="1:260" ht="18" customHeight="1">
      <c r="A65" s="16" t="s">
        <v>18</v>
      </c>
      <c r="B65" s="17" t="s">
        <v>20</v>
      </c>
      <c r="C65" s="17" t="s">
        <v>106</v>
      </c>
      <c r="D65" s="5">
        <v>10</v>
      </c>
      <c r="E65" s="5">
        <v>-5</v>
      </c>
      <c r="F65" s="5">
        <v>-5</v>
      </c>
      <c r="G65" s="5">
        <v>-5</v>
      </c>
      <c r="H65" s="5">
        <v>-5</v>
      </c>
      <c r="I65" s="25">
        <v>-2.5</v>
      </c>
      <c r="J65" s="25">
        <v>-2.5</v>
      </c>
      <c r="K65" s="25">
        <v>-2.5</v>
      </c>
      <c r="L65" s="25">
        <v>-5</v>
      </c>
      <c r="M65" s="25">
        <v>-5</v>
      </c>
      <c r="N65" s="25">
        <v>-2.5</v>
      </c>
      <c r="O65" s="9">
        <f>Table1[[#This Row],[Écran/LCD brisé]]</f>
        <v>-5</v>
      </c>
      <c r="P65" s="9">
        <f>Table1[[#This Row],[Frame endommagé / Couvercle arrière]]</f>
        <v>-5</v>
      </c>
      <c r="Q65" s="25">
        <v>-5</v>
      </c>
      <c r="R65" s="24">
        <v>-2.5</v>
      </c>
      <c r="S65" s="25"/>
      <c r="T65" s="25"/>
      <c r="U65" s="5"/>
      <c r="V65" s="5"/>
      <c r="W65" s="5"/>
      <c r="X65" s="5"/>
      <c r="Y65" s="6"/>
      <c r="Z65" s="6"/>
      <c r="AA65" s="6">
        <v>5</v>
      </c>
      <c r="AB65" s="31">
        <f>-(Table1[[#This Row],[État parfait]])</f>
        <v>-10</v>
      </c>
      <c r="IZ65" s="1"/>
    </row>
    <row r="66" spans="1:260" ht="18" customHeight="1">
      <c r="A66" s="16" t="s">
        <v>18</v>
      </c>
      <c r="B66" s="17" t="s">
        <v>20</v>
      </c>
      <c r="C66" s="17" t="s">
        <v>129</v>
      </c>
      <c r="D66" s="5">
        <v>10</v>
      </c>
      <c r="E66" s="5">
        <v>-5</v>
      </c>
      <c r="F66" s="5">
        <v>-5</v>
      </c>
      <c r="G66" s="5">
        <v>-5</v>
      </c>
      <c r="H66" s="5">
        <v>-5</v>
      </c>
      <c r="I66" s="24">
        <v>-2.5</v>
      </c>
      <c r="J66" s="24">
        <v>-2.5</v>
      </c>
      <c r="K66" s="24">
        <v>-2.5</v>
      </c>
      <c r="L66" s="24">
        <v>-5</v>
      </c>
      <c r="M66" s="24">
        <v>-5</v>
      </c>
      <c r="N66" s="24">
        <v>-2.5</v>
      </c>
      <c r="O66" s="9">
        <f>Table1[[#This Row],[Écran/LCD brisé]]</f>
        <v>-5</v>
      </c>
      <c r="P66" s="9">
        <f>Table1[[#This Row],[Frame endommagé / Couvercle arrière]]</f>
        <v>-5</v>
      </c>
      <c r="Q66" s="24">
        <v>-5</v>
      </c>
      <c r="R66" s="25">
        <v>-2.5</v>
      </c>
      <c r="S66" s="25"/>
      <c r="T66" s="25"/>
      <c r="U66" s="5"/>
      <c r="V66" s="5"/>
      <c r="W66" s="5"/>
      <c r="X66" s="5"/>
      <c r="Y66" s="6"/>
      <c r="Z66" s="6"/>
      <c r="AA66" s="6">
        <v>5</v>
      </c>
      <c r="AB66" s="6">
        <f>-(Table1[[#This Row],[État parfait]])</f>
        <v>-10</v>
      </c>
      <c r="IZ66" s="1"/>
    </row>
    <row r="67" spans="1:260" ht="18" customHeight="1">
      <c r="A67" s="16" t="s">
        <v>18</v>
      </c>
      <c r="B67" s="17" t="s">
        <v>95</v>
      </c>
      <c r="C67" s="17" t="s">
        <v>96</v>
      </c>
      <c r="D67" s="10">
        <v>80</v>
      </c>
      <c r="E67" s="10">
        <v>-30</v>
      </c>
      <c r="F67" s="10">
        <v>-50</v>
      </c>
      <c r="G67" s="10">
        <v>-20</v>
      </c>
      <c r="H67" s="10">
        <v>-70</v>
      </c>
      <c r="I67" s="24">
        <v>-10</v>
      </c>
      <c r="J67" s="24">
        <v>-5</v>
      </c>
      <c r="K67" s="24">
        <v>-5</v>
      </c>
      <c r="L67" s="24">
        <v>-15</v>
      </c>
      <c r="M67" s="24">
        <v>-10</v>
      </c>
      <c r="N67" s="24">
        <v>-20</v>
      </c>
      <c r="O67" s="9">
        <f>Table1[[#This Row],[Écran/LCD brisé]]</f>
        <v>-50</v>
      </c>
      <c r="P67" s="9">
        <f>Table1[[#This Row],[Frame endommagé / Couvercle arrière]]</f>
        <v>-20</v>
      </c>
      <c r="Q67" s="24">
        <v>-15</v>
      </c>
      <c r="R67" s="24">
        <v>-2.5</v>
      </c>
      <c r="S67" s="24"/>
      <c r="T67" s="25"/>
      <c r="U67" s="10"/>
      <c r="V67" s="10"/>
      <c r="W67" s="10"/>
      <c r="X67" s="10"/>
      <c r="Y67" s="6"/>
      <c r="Z67" s="6">
        <v>10</v>
      </c>
      <c r="AA67" s="6"/>
      <c r="AB67" s="31">
        <f>-(Table1[[#This Row],[État parfait]])</f>
        <v>-80</v>
      </c>
      <c r="IZ67" s="1"/>
    </row>
    <row r="68" spans="1:260" ht="18" customHeight="1">
      <c r="A68" s="16" t="s">
        <v>18</v>
      </c>
      <c r="B68" s="17" t="s">
        <v>95</v>
      </c>
      <c r="C68" s="17" t="s">
        <v>150</v>
      </c>
      <c r="D68" s="10">
        <v>10</v>
      </c>
      <c r="E68" s="10">
        <v>-5</v>
      </c>
      <c r="F68" s="10">
        <v>-5</v>
      </c>
      <c r="G68" s="10">
        <v>-5</v>
      </c>
      <c r="H68" s="10">
        <v>-5</v>
      </c>
      <c r="I68" s="24">
        <v>-2.5</v>
      </c>
      <c r="J68" s="24">
        <v>-2.5</v>
      </c>
      <c r="K68" s="24">
        <v>-2.5</v>
      </c>
      <c r="L68" s="24">
        <v>-5</v>
      </c>
      <c r="M68" s="24">
        <v>-2.5</v>
      </c>
      <c r="N68" s="24">
        <v>-2.5</v>
      </c>
      <c r="O68" s="9">
        <f>Table1[[#This Row],[Écran/LCD brisé]]</f>
        <v>-5</v>
      </c>
      <c r="P68" s="9">
        <f>Table1[[#This Row],[Frame endommagé / Couvercle arrière]]</f>
        <v>-5</v>
      </c>
      <c r="Q68" s="24">
        <v>-5</v>
      </c>
      <c r="R68" s="24">
        <v>-2.5</v>
      </c>
      <c r="S68" s="24"/>
      <c r="T68" s="25"/>
      <c r="U68" s="10"/>
      <c r="V68" s="10"/>
      <c r="W68" s="10"/>
      <c r="X68" s="10"/>
      <c r="Y68" s="6"/>
      <c r="Z68" s="6"/>
      <c r="AA68" s="6">
        <v>5</v>
      </c>
      <c r="AB68" s="6">
        <f>-(Table1[[#This Row],[État parfait]])</f>
        <v>-10</v>
      </c>
      <c r="IZ68" s="1"/>
    </row>
    <row r="69" spans="1:260" ht="18" customHeight="1">
      <c r="A69" s="16" t="s">
        <v>18</v>
      </c>
      <c r="B69" s="17" t="s">
        <v>95</v>
      </c>
      <c r="C69" s="8" t="s">
        <v>167</v>
      </c>
      <c r="D69" s="6">
        <v>80</v>
      </c>
      <c r="E69" s="6">
        <v>-40</v>
      </c>
      <c r="F69" s="6">
        <v>-60</v>
      </c>
      <c r="G69" s="6">
        <v>-40</v>
      </c>
      <c r="H69" s="10">
        <v>-5</v>
      </c>
      <c r="I69" s="24">
        <v>-2.5</v>
      </c>
      <c r="J69" s="24">
        <v>-2.5</v>
      </c>
      <c r="K69" s="24">
        <v>-2.5</v>
      </c>
      <c r="L69" s="24">
        <v>-5</v>
      </c>
      <c r="M69" s="24">
        <v>-2.5</v>
      </c>
      <c r="N69" s="24">
        <v>-2.5</v>
      </c>
      <c r="O69" s="9">
        <f>Table1[[#This Row],[Écran/LCD brisé]]</f>
        <v>-60</v>
      </c>
      <c r="P69" s="9">
        <f>Table1[[#This Row],[Frame endommagé / Couvercle arrière]]</f>
        <v>-40</v>
      </c>
      <c r="Q69" s="24">
        <v>-5</v>
      </c>
      <c r="R69" s="24">
        <v>-2.5</v>
      </c>
      <c r="S69" s="6"/>
      <c r="T69" s="6"/>
      <c r="U69" s="6"/>
      <c r="V69" s="6"/>
      <c r="W69" s="6"/>
      <c r="X69" s="6"/>
      <c r="Y69" s="6"/>
      <c r="Z69" s="6"/>
      <c r="AA69" s="6"/>
      <c r="AB69" s="31"/>
      <c r="IZ69" s="1"/>
    </row>
    <row r="70" spans="1:260" ht="18" customHeight="1">
      <c r="A70" s="16" t="s">
        <v>18</v>
      </c>
      <c r="B70" s="17" t="s">
        <v>95</v>
      </c>
      <c r="C70" s="8" t="s">
        <v>168</v>
      </c>
      <c r="D70" s="6">
        <v>100</v>
      </c>
      <c r="E70" s="6">
        <v>-40</v>
      </c>
      <c r="F70" s="6">
        <v>-60</v>
      </c>
      <c r="G70" s="6">
        <v>-40</v>
      </c>
      <c r="H70" s="10">
        <v>-5</v>
      </c>
      <c r="I70" s="24">
        <v>-2.5</v>
      </c>
      <c r="J70" s="24">
        <v>-2.5</v>
      </c>
      <c r="K70" s="24">
        <v>-2.5</v>
      </c>
      <c r="L70" s="24">
        <v>-5</v>
      </c>
      <c r="M70" s="24">
        <v>-2.5</v>
      </c>
      <c r="N70" s="24">
        <v>-2.5</v>
      </c>
      <c r="O70" s="9">
        <f>Table1[[#This Row],[Écran/LCD brisé]]</f>
        <v>-60</v>
      </c>
      <c r="P70" s="9">
        <f>Table1[[#This Row],[Frame endommagé / Couvercle arrière]]</f>
        <v>-40</v>
      </c>
      <c r="Q70" s="24">
        <v>-5</v>
      </c>
      <c r="R70" s="24">
        <v>-2.5</v>
      </c>
      <c r="S70" s="6"/>
      <c r="T70" s="6"/>
      <c r="U70" s="6"/>
      <c r="V70" s="6"/>
      <c r="W70" s="6"/>
      <c r="X70" s="6"/>
      <c r="Y70" s="6"/>
      <c r="Z70" s="6"/>
      <c r="AA70" s="6"/>
      <c r="AB70" s="6"/>
      <c r="IZ70" s="1"/>
    </row>
    <row r="71" spans="1:260" ht="18" customHeight="1">
      <c r="A71" s="16" t="s">
        <v>18</v>
      </c>
      <c r="B71" s="17" t="s">
        <v>95</v>
      </c>
      <c r="C71" s="8" t="s">
        <v>169</v>
      </c>
      <c r="D71" s="6">
        <v>80</v>
      </c>
      <c r="E71" s="6">
        <v>-30</v>
      </c>
      <c r="F71" s="6">
        <v>-50</v>
      </c>
      <c r="G71" s="6">
        <v>-40</v>
      </c>
      <c r="H71" s="10">
        <v>-5</v>
      </c>
      <c r="I71" s="24">
        <v>-2.5</v>
      </c>
      <c r="J71" s="24">
        <v>-2.5</v>
      </c>
      <c r="K71" s="24">
        <v>-2.5</v>
      </c>
      <c r="L71" s="24">
        <v>-5</v>
      </c>
      <c r="M71" s="24">
        <v>-2.5</v>
      </c>
      <c r="N71" s="24">
        <v>-2.5</v>
      </c>
      <c r="O71" s="9">
        <f>Table1[[#This Row],[Écran/LCD brisé]]</f>
        <v>-50</v>
      </c>
      <c r="P71" s="9">
        <f>Table1[[#This Row],[Frame endommagé / Couvercle arrière]]</f>
        <v>-40</v>
      </c>
      <c r="Q71" s="24">
        <v>-5</v>
      </c>
      <c r="R71" s="24">
        <v>-2.5</v>
      </c>
      <c r="S71" s="6"/>
      <c r="T71" s="6"/>
      <c r="U71" s="6"/>
      <c r="V71" s="6"/>
      <c r="W71" s="6"/>
      <c r="X71" s="6"/>
      <c r="Y71" s="6"/>
      <c r="Z71" s="6"/>
      <c r="AA71" s="6"/>
      <c r="AB71" s="31"/>
      <c r="IZ71" s="1"/>
    </row>
    <row r="72" spans="1:260" ht="18" customHeight="1">
      <c r="A72" s="16" t="s">
        <v>18</v>
      </c>
      <c r="B72" s="17" t="s">
        <v>95</v>
      </c>
      <c r="C72" s="8" t="s">
        <v>170</v>
      </c>
      <c r="D72" s="6">
        <v>160</v>
      </c>
      <c r="E72" s="6">
        <v>-50</v>
      </c>
      <c r="F72" s="6">
        <v>-70</v>
      </c>
      <c r="G72" s="6">
        <v>-50</v>
      </c>
      <c r="H72" s="10">
        <v>-5</v>
      </c>
      <c r="I72" s="24">
        <v>-2.5</v>
      </c>
      <c r="J72" s="24">
        <v>-2.5</v>
      </c>
      <c r="K72" s="24">
        <v>-2.5</v>
      </c>
      <c r="L72" s="24">
        <v>-5</v>
      </c>
      <c r="M72" s="24">
        <v>-2.5</v>
      </c>
      <c r="N72" s="24">
        <v>-2.5</v>
      </c>
      <c r="O72" s="9">
        <f>Table1[[#This Row],[Écran/LCD brisé]]</f>
        <v>-70</v>
      </c>
      <c r="P72" s="9">
        <f>Table1[[#This Row],[Frame endommagé / Couvercle arrière]]</f>
        <v>-50</v>
      </c>
      <c r="Q72" s="24">
        <v>-5</v>
      </c>
      <c r="R72" s="24">
        <v>-2.5</v>
      </c>
      <c r="S72" s="6"/>
      <c r="T72" s="6"/>
      <c r="U72" s="6"/>
      <c r="V72" s="6"/>
      <c r="W72" s="6"/>
      <c r="X72" s="6"/>
      <c r="Y72" s="6"/>
      <c r="Z72" s="6"/>
      <c r="AA72" s="6"/>
      <c r="AB72" s="6"/>
      <c r="IZ72" s="1"/>
    </row>
    <row r="73" spans="1:260" ht="18" customHeight="1">
      <c r="A73" s="16" t="s">
        <v>18</v>
      </c>
      <c r="B73" s="17" t="s">
        <v>91</v>
      </c>
      <c r="C73" s="17" t="s">
        <v>92</v>
      </c>
      <c r="D73" s="10">
        <v>20</v>
      </c>
      <c r="E73" s="10">
        <v>-10</v>
      </c>
      <c r="F73" s="10">
        <v>-15</v>
      </c>
      <c r="G73" s="10">
        <v>-10</v>
      </c>
      <c r="H73" s="10">
        <v>-15</v>
      </c>
      <c r="I73" s="24">
        <v>-5</v>
      </c>
      <c r="J73" s="24">
        <v>-2.5</v>
      </c>
      <c r="K73" s="24">
        <v>-2.5</v>
      </c>
      <c r="L73" s="24">
        <v>-5</v>
      </c>
      <c r="M73" s="24">
        <v>-5</v>
      </c>
      <c r="N73" s="24">
        <v>-2.5</v>
      </c>
      <c r="O73" s="9">
        <f>Table1[[#This Row],[Écran/LCD brisé]]</f>
        <v>-15</v>
      </c>
      <c r="P73" s="9">
        <f>Table1[[#This Row],[Frame endommagé / Couvercle arrière]]</f>
        <v>-10</v>
      </c>
      <c r="Q73" s="24">
        <v>-10</v>
      </c>
      <c r="R73" s="24">
        <v>-2.5</v>
      </c>
      <c r="S73" s="24"/>
      <c r="T73" s="25"/>
      <c r="U73" s="10"/>
      <c r="V73" s="10"/>
      <c r="W73" s="10"/>
      <c r="X73" s="10"/>
      <c r="Y73" s="6"/>
      <c r="Z73" s="6">
        <v>5</v>
      </c>
      <c r="AA73" s="6"/>
      <c r="AB73" s="31">
        <f>-(Table1[[#This Row],[État parfait]])</f>
        <v>-20</v>
      </c>
      <c r="IZ73" s="1"/>
    </row>
    <row r="74" spans="1:260" ht="18" customHeight="1">
      <c r="A74" s="16" t="s">
        <v>18</v>
      </c>
      <c r="B74" s="17" t="s">
        <v>91</v>
      </c>
      <c r="C74" s="17" t="s">
        <v>93</v>
      </c>
      <c r="D74" s="10">
        <v>50</v>
      </c>
      <c r="E74" s="10">
        <v>-15</v>
      </c>
      <c r="F74" s="10">
        <v>-25</v>
      </c>
      <c r="G74" s="10">
        <v>-15</v>
      </c>
      <c r="H74" s="10">
        <v>-40</v>
      </c>
      <c r="I74" s="24">
        <v>-5</v>
      </c>
      <c r="J74" s="24">
        <v>-2.5</v>
      </c>
      <c r="K74" s="24">
        <v>-5</v>
      </c>
      <c r="L74" s="24">
        <v>-10</v>
      </c>
      <c r="M74" s="24">
        <v>-10</v>
      </c>
      <c r="N74" s="24">
        <v>-5</v>
      </c>
      <c r="O74" s="9">
        <f>Table1[[#This Row],[Écran/LCD brisé]]</f>
        <v>-25</v>
      </c>
      <c r="P74" s="9">
        <f>Table1[[#This Row],[Frame endommagé / Couvercle arrière]]</f>
        <v>-15</v>
      </c>
      <c r="Q74" s="24">
        <v>-10</v>
      </c>
      <c r="R74" s="24">
        <v>-2.5</v>
      </c>
      <c r="S74" s="24"/>
      <c r="T74" s="25"/>
      <c r="U74" s="10"/>
      <c r="V74" s="10"/>
      <c r="W74" s="10"/>
      <c r="X74" s="10"/>
      <c r="Y74" s="6"/>
      <c r="Z74" s="6">
        <v>10</v>
      </c>
      <c r="AA74" s="6"/>
      <c r="AB74" s="6">
        <f>-(Table1[[#This Row],[État parfait]])</f>
        <v>-50</v>
      </c>
      <c r="IZ74" s="1"/>
    </row>
    <row r="75" spans="1:260" ht="18" customHeight="1">
      <c r="A75" s="16" t="s">
        <v>18</v>
      </c>
      <c r="B75" s="17" t="s">
        <v>91</v>
      </c>
      <c r="C75" s="17" t="s">
        <v>94</v>
      </c>
      <c r="D75" s="10">
        <v>80</v>
      </c>
      <c r="E75" s="10">
        <v>-40</v>
      </c>
      <c r="F75" s="10">
        <v>-60</v>
      </c>
      <c r="G75" s="10">
        <v>-25</v>
      </c>
      <c r="H75" s="10">
        <v>-70</v>
      </c>
      <c r="I75" s="24">
        <v>-10</v>
      </c>
      <c r="J75" s="24">
        <v>-5</v>
      </c>
      <c r="K75" s="24">
        <v>-5</v>
      </c>
      <c r="L75" s="24">
        <v>-15</v>
      </c>
      <c r="M75" s="24">
        <v>-10</v>
      </c>
      <c r="N75" s="24">
        <v>-5</v>
      </c>
      <c r="O75" s="9">
        <f>Table1[[#This Row],[Écran/LCD brisé]]</f>
        <v>-60</v>
      </c>
      <c r="P75" s="9">
        <f>Table1[[#This Row],[Frame endommagé / Couvercle arrière]]</f>
        <v>-25</v>
      </c>
      <c r="Q75" s="24">
        <v>-15</v>
      </c>
      <c r="R75" s="25">
        <v>-2.5</v>
      </c>
      <c r="S75" s="24"/>
      <c r="T75" s="25"/>
      <c r="U75" s="10"/>
      <c r="V75" s="10"/>
      <c r="W75" s="10"/>
      <c r="X75" s="10"/>
      <c r="Y75" s="6"/>
      <c r="Z75" s="6">
        <v>10</v>
      </c>
      <c r="AA75" s="6"/>
      <c r="AB75" s="31">
        <f>-(Table1[[#This Row],[État parfait]])</f>
        <v>-80</v>
      </c>
      <c r="IZ75" s="1"/>
    </row>
    <row r="76" spans="1:260" ht="18" customHeight="1">
      <c r="A76" s="16" t="s">
        <v>18</v>
      </c>
      <c r="B76" s="17" t="s">
        <v>91</v>
      </c>
      <c r="C76" s="17" t="s">
        <v>107</v>
      </c>
      <c r="D76" s="10">
        <v>10</v>
      </c>
      <c r="E76" s="10">
        <v>-5</v>
      </c>
      <c r="F76" s="10">
        <v>-5</v>
      </c>
      <c r="G76" s="10">
        <v>-5</v>
      </c>
      <c r="H76" s="10">
        <v>-5</v>
      </c>
      <c r="I76" s="24">
        <v>-2.5</v>
      </c>
      <c r="J76" s="24">
        <v>-2.5</v>
      </c>
      <c r="K76" s="24">
        <v>-2.5</v>
      </c>
      <c r="L76" s="24">
        <v>-2.5</v>
      </c>
      <c r="M76" s="24">
        <v>-2.5</v>
      </c>
      <c r="N76" s="24">
        <v>-2.5</v>
      </c>
      <c r="O76" s="9">
        <f>Table1[[#This Row],[Écran/LCD brisé]]</f>
        <v>-5</v>
      </c>
      <c r="P76" s="9">
        <f>Table1[[#This Row],[Frame endommagé / Couvercle arrière]]</f>
        <v>-5</v>
      </c>
      <c r="Q76" s="24">
        <v>-5</v>
      </c>
      <c r="R76" s="25">
        <v>-2.5</v>
      </c>
      <c r="S76" s="24"/>
      <c r="T76" s="25"/>
      <c r="U76" s="10"/>
      <c r="V76" s="10"/>
      <c r="W76" s="10"/>
      <c r="X76" s="10"/>
      <c r="Y76" s="6"/>
      <c r="Z76" s="6"/>
      <c r="AA76" s="6">
        <v>5</v>
      </c>
      <c r="AB76" s="6">
        <f>-(Table1[[#This Row],[État parfait]])</f>
        <v>-10</v>
      </c>
      <c r="IZ76" s="1"/>
    </row>
    <row r="77" spans="1:260" ht="18" customHeight="1">
      <c r="A77" s="16" t="s">
        <v>18</v>
      </c>
      <c r="B77" s="17" t="s">
        <v>91</v>
      </c>
      <c r="C77" s="17" t="s">
        <v>108</v>
      </c>
      <c r="D77" s="10">
        <v>10</v>
      </c>
      <c r="E77" s="10">
        <v>-5</v>
      </c>
      <c r="F77" s="10">
        <v>-5</v>
      </c>
      <c r="G77" s="10">
        <v>-5</v>
      </c>
      <c r="H77" s="10">
        <v>-5</v>
      </c>
      <c r="I77" s="24">
        <v>-2.5</v>
      </c>
      <c r="J77" s="24">
        <v>-2.5</v>
      </c>
      <c r="K77" s="24">
        <v>-2.5</v>
      </c>
      <c r="L77" s="24">
        <v>-5</v>
      </c>
      <c r="M77" s="24">
        <v>-5</v>
      </c>
      <c r="N77" s="24">
        <v>-2.5</v>
      </c>
      <c r="O77" s="9">
        <f>Table1[[#This Row],[Écran/LCD brisé]]</f>
        <v>-5</v>
      </c>
      <c r="P77" s="9">
        <f>Table1[[#This Row],[Frame endommagé / Couvercle arrière]]</f>
        <v>-5</v>
      </c>
      <c r="Q77" s="24">
        <v>-5</v>
      </c>
      <c r="R77" s="24">
        <v>-2.5</v>
      </c>
      <c r="S77" s="24"/>
      <c r="T77" s="25"/>
      <c r="U77" s="10"/>
      <c r="V77" s="10"/>
      <c r="W77" s="10"/>
      <c r="X77" s="10"/>
      <c r="Y77" s="6"/>
      <c r="Z77" s="6"/>
      <c r="AA77" s="6">
        <v>5</v>
      </c>
      <c r="AB77" s="31">
        <f>-(Table1[[#This Row],[État parfait]])</f>
        <v>-10</v>
      </c>
      <c r="IZ77" s="1"/>
    </row>
    <row r="78" spans="1:260" ht="18" customHeight="1">
      <c r="A78" s="16" t="s">
        <v>18</v>
      </c>
      <c r="B78" s="17" t="s">
        <v>91</v>
      </c>
      <c r="C78" s="17" t="s">
        <v>109</v>
      </c>
      <c r="D78" s="10">
        <v>20</v>
      </c>
      <c r="E78" s="10">
        <v>-10</v>
      </c>
      <c r="F78" s="10">
        <v>-15</v>
      </c>
      <c r="G78" s="10">
        <v>-10</v>
      </c>
      <c r="H78" s="10">
        <v>-15</v>
      </c>
      <c r="I78" s="24">
        <v>-2.5</v>
      </c>
      <c r="J78" s="24">
        <v>-2.5</v>
      </c>
      <c r="K78" s="24">
        <v>-2.5</v>
      </c>
      <c r="L78" s="24">
        <v>-5</v>
      </c>
      <c r="M78" s="24">
        <v>-5</v>
      </c>
      <c r="N78" s="24">
        <v>-2.5</v>
      </c>
      <c r="O78" s="9">
        <f>Table1[[#This Row],[Écran/LCD brisé]]</f>
        <v>-15</v>
      </c>
      <c r="P78" s="9">
        <f>Table1[[#This Row],[Frame endommagé / Couvercle arrière]]</f>
        <v>-10</v>
      </c>
      <c r="Q78" s="24">
        <v>-5</v>
      </c>
      <c r="R78" s="24">
        <v>-2.5</v>
      </c>
      <c r="S78" s="24"/>
      <c r="T78" s="25"/>
      <c r="U78" s="10"/>
      <c r="V78" s="10"/>
      <c r="W78" s="10"/>
      <c r="X78" s="10"/>
      <c r="Y78" s="6"/>
      <c r="Z78" s="6"/>
      <c r="AA78" s="6">
        <v>5</v>
      </c>
      <c r="AB78" s="6">
        <f>-(Table1[[#This Row],[État parfait]])</f>
        <v>-20</v>
      </c>
      <c r="IZ78" s="1"/>
    </row>
    <row r="79" spans="1:260" ht="18" customHeight="1">
      <c r="A79" s="16" t="s">
        <v>18</v>
      </c>
      <c r="B79" s="17" t="s">
        <v>91</v>
      </c>
      <c r="C79" s="17" t="s">
        <v>110</v>
      </c>
      <c r="D79" s="10">
        <v>50</v>
      </c>
      <c r="E79" s="10">
        <v>-20</v>
      </c>
      <c r="F79" s="10">
        <v>-30</v>
      </c>
      <c r="G79" s="10">
        <v>-15</v>
      </c>
      <c r="H79" s="10">
        <v>-40</v>
      </c>
      <c r="I79" s="24">
        <v>-5</v>
      </c>
      <c r="J79" s="24">
        <v>-2.5</v>
      </c>
      <c r="K79" s="24">
        <v>-2.5</v>
      </c>
      <c r="L79" s="24">
        <v>-10</v>
      </c>
      <c r="M79" s="24">
        <v>-5</v>
      </c>
      <c r="N79" s="24">
        <v>-5</v>
      </c>
      <c r="O79" s="9">
        <f>Table1[[#This Row],[Écran/LCD brisé]]</f>
        <v>-30</v>
      </c>
      <c r="P79" s="9">
        <f>Table1[[#This Row],[Frame endommagé / Couvercle arrière]]</f>
        <v>-15</v>
      </c>
      <c r="Q79" s="24">
        <v>-7.5</v>
      </c>
      <c r="R79" s="24">
        <v>-2.5</v>
      </c>
      <c r="S79" s="24"/>
      <c r="T79" s="25"/>
      <c r="U79" s="10"/>
      <c r="V79" s="10"/>
      <c r="W79" s="10"/>
      <c r="X79" s="10"/>
      <c r="Y79" s="6"/>
      <c r="Z79" s="6">
        <v>10</v>
      </c>
      <c r="AA79" s="6">
        <v>5</v>
      </c>
      <c r="AB79" s="31">
        <f>-(Table1[[#This Row],[État parfait]])</f>
        <v>-50</v>
      </c>
      <c r="IZ79" s="1"/>
    </row>
    <row r="80" spans="1:260" ht="18" customHeight="1">
      <c r="A80" s="16" t="s">
        <v>18</v>
      </c>
      <c r="B80" s="17" t="s">
        <v>91</v>
      </c>
      <c r="C80" s="17" t="s">
        <v>111</v>
      </c>
      <c r="D80" s="10">
        <v>40</v>
      </c>
      <c r="E80" s="10">
        <v>-20</v>
      </c>
      <c r="F80" s="10">
        <v>-30</v>
      </c>
      <c r="G80" s="10">
        <v>-15</v>
      </c>
      <c r="H80" s="10">
        <v>-35</v>
      </c>
      <c r="I80" s="24">
        <v>-5</v>
      </c>
      <c r="J80" s="24">
        <v>-2.5</v>
      </c>
      <c r="K80" s="24">
        <v>-2.5</v>
      </c>
      <c r="L80" s="24">
        <v>-10</v>
      </c>
      <c r="M80" s="24">
        <v>-5</v>
      </c>
      <c r="N80" s="24">
        <v>-5</v>
      </c>
      <c r="O80" s="9">
        <f>Table1[[#This Row],[Écran/LCD brisé]]</f>
        <v>-30</v>
      </c>
      <c r="P80" s="9">
        <f>Table1[[#This Row],[Frame endommagé / Couvercle arrière]]</f>
        <v>-15</v>
      </c>
      <c r="Q80" s="24">
        <v>-7.5</v>
      </c>
      <c r="R80" s="24">
        <v>-2.5</v>
      </c>
      <c r="S80" s="24"/>
      <c r="T80" s="29">
        <v>-15</v>
      </c>
      <c r="U80" s="10"/>
      <c r="V80" s="10"/>
      <c r="W80" s="10"/>
      <c r="X80" s="10"/>
      <c r="Y80" s="6"/>
      <c r="Z80" s="6"/>
      <c r="AA80" s="6">
        <v>5</v>
      </c>
      <c r="AB80" s="6">
        <f>-(Table1[[#This Row],[État parfait]])</f>
        <v>-40</v>
      </c>
      <c r="IZ80" s="1"/>
    </row>
    <row r="81" spans="1:260" ht="18" customHeight="1">
      <c r="A81" s="16" t="s">
        <v>18</v>
      </c>
      <c r="B81" s="17" t="s">
        <v>91</v>
      </c>
      <c r="C81" s="17" t="s">
        <v>112</v>
      </c>
      <c r="D81" s="10">
        <v>40</v>
      </c>
      <c r="E81" s="10">
        <v>-20</v>
      </c>
      <c r="F81" s="10">
        <v>-30</v>
      </c>
      <c r="G81" s="10">
        <v>-15</v>
      </c>
      <c r="H81" s="10">
        <v>-35</v>
      </c>
      <c r="I81" s="24">
        <v>-5</v>
      </c>
      <c r="J81" s="24">
        <v>-2.5</v>
      </c>
      <c r="K81" s="24">
        <v>-2.5</v>
      </c>
      <c r="L81" s="24">
        <v>-10</v>
      </c>
      <c r="M81" s="24">
        <v>-5</v>
      </c>
      <c r="N81" s="24">
        <v>-5</v>
      </c>
      <c r="O81" s="9">
        <f>Table1[[#This Row],[Écran/LCD brisé]]</f>
        <v>-30</v>
      </c>
      <c r="P81" s="9">
        <f>Table1[[#This Row],[Frame endommagé / Couvercle arrière]]</f>
        <v>-15</v>
      </c>
      <c r="Q81" s="24">
        <v>-7.5</v>
      </c>
      <c r="R81" s="24">
        <v>-2.5</v>
      </c>
      <c r="S81" s="24"/>
      <c r="T81" s="25"/>
      <c r="U81" s="10"/>
      <c r="V81" s="10"/>
      <c r="W81" s="10"/>
      <c r="X81" s="10"/>
      <c r="Y81" s="6"/>
      <c r="Z81" s="6"/>
      <c r="AA81" s="6">
        <v>5</v>
      </c>
      <c r="AB81" s="31">
        <f>-(Table1[[#This Row],[État parfait]])</f>
        <v>-40</v>
      </c>
      <c r="IZ81" s="1"/>
    </row>
    <row r="82" spans="1:260" ht="18" customHeight="1">
      <c r="A82" s="16" t="s">
        <v>18</v>
      </c>
      <c r="B82" s="17" t="s">
        <v>91</v>
      </c>
      <c r="C82" s="17" t="s">
        <v>113</v>
      </c>
      <c r="D82" s="10">
        <v>70</v>
      </c>
      <c r="E82" s="10">
        <v>-30</v>
      </c>
      <c r="F82" s="10">
        <v>-40</v>
      </c>
      <c r="G82" s="10">
        <v>-15</v>
      </c>
      <c r="H82" s="10">
        <v>-60</v>
      </c>
      <c r="I82" s="24">
        <v>-15</v>
      </c>
      <c r="J82" s="24">
        <v>-2.5</v>
      </c>
      <c r="K82" s="24">
        <v>-2.5</v>
      </c>
      <c r="L82" s="24">
        <v>-15</v>
      </c>
      <c r="M82" s="24">
        <v>-15</v>
      </c>
      <c r="N82" s="24">
        <v>-5</v>
      </c>
      <c r="O82" s="9">
        <f>Table1[[#This Row],[Écran/LCD brisé]]</f>
        <v>-40</v>
      </c>
      <c r="P82" s="9">
        <f>Table1[[#This Row],[Frame endommagé / Couvercle arrière]]</f>
        <v>-15</v>
      </c>
      <c r="Q82" s="24">
        <v>-10</v>
      </c>
      <c r="R82" s="24">
        <v>-2.5</v>
      </c>
      <c r="S82" s="24"/>
      <c r="T82" s="25"/>
      <c r="U82" s="10"/>
      <c r="V82" s="10"/>
      <c r="W82" s="10"/>
      <c r="X82" s="10"/>
      <c r="Y82" s="6"/>
      <c r="Z82" s="6">
        <v>15</v>
      </c>
      <c r="AA82" s="6">
        <v>10</v>
      </c>
      <c r="AB82" s="6">
        <f>-(Table1[[#This Row],[État parfait]])</f>
        <v>-70</v>
      </c>
      <c r="IZ82" s="1"/>
    </row>
    <row r="83" spans="1:260" ht="18" customHeight="1">
      <c r="A83" s="16" t="s">
        <v>18</v>
      </c>
      <c r="B83" s="17" t="s">
        <v>91</v>
      </c>
      <c r="C83" s="17" t="s">
        <v>114</v>
      </c>
      <c r="D83" s="10">
        <v>60</v>
      </c>
      <c r="E83" s="10">
        <v>-30</v>
      </c>
      <c r="F83" s="10">
        <v>-40</v>
      </c>
      <c r="G83" s="10">
        <v>-15</v>
      </c>
      <c r="H83" s="10">
        <v>-50</v>
      </c>
      <c r="I83" s="24">
        <v>-15</v>
      </c>
      <c r="J83" s="24">
        <v>-2.5</v>
      </c>
      <c r="K83" s="24">
        <v>-2.5</v>
      </c>
      <c r="L83" s="24">
        <v>-15</v>
      </c>
      <c r="M83" s="24">
        <v>-15</v>
      </c>
      <c r="N83" s="24">
        <v>-5</v>
      </c>
      <c r="O83" s="9">
        <f>Table1[[#This Row],[Écran/LCD brisé]]</f>
        <v>-40</v>
      </c>
      <c r="P83" s="9">
        <f>Table1[[#This Row],[Frame endommagé / Couvercle arrière]]</f>
        <v>-15</v>
      </c>
      <c r="Q83" s="24">
        <v>-10</v>
      </c>
      <c r="R83" s="24">
        <v>-2.5</v>
      </c>
      <c r="S83" s="24"/>
      <c r="T83" s="25">
        <v>-15</v>
      </c>
      <c r="U83" s="10"/>
      <c r="V83" s="10"/>
      <c r="W83" s="10"/>
      <c r="X83" s="10"/>
      <c r="Y83" s="6"/>
      <c r="Z83" s="6"/>
      <c r="AA83" s="6">
        <v>10</v>
      </c>
      <c r="AB83" s="31">
        <f>-(Table1[[#This Row],[État parfait]])</f>
        <v>-60</v>
      </c>
      <c r="IZ83" s="1"/>
    </row>
    <row r="84" spans="1:260" ht="18" customHeight="1">
      <c r="A84" s="16" t="s">
        <v>18</v>
      </c>
      <c r="B84" s="17" t="s">
        <v>91</v>
      </c>
      <c r="C84" s="17" t="s">
        <v>115</v>
      </c>
      <c r="D84" s="10">
        <v>60</v>
      </c>
      <c r="E84" s="10">
        <v>-30</v>
      </c>
      <c r="F84" s="10">
        <v>-40</v>
      </c>
      <c r="G84" s="10">
        <v>-15</v>
      </c>
      <c r="H84" s="10">
        <v>-50</v>
      </c>
      <c r="I84" s="24">
        <v>-15</v>
      </c>
      <c r="J84" s="24">
        <v>-2.5</v>
      </c>
      <c r="K84" s="24">
        <v>-2.5</v>
      </c>
      <c r="L84" s="24">
        <v>-15</v>
      </c>
      <c r="M84" s="24">
        <v>-15</v>
      </c>
      <c r="N84" s="24">
        <v>-5</v>
      </c>
      <c r="O84" s="9">
        <f>Table1[[#This Row],[Écran/LCD brisé]]</f>
        <v>-40</v>
      </c>
      <c r="P84" s="9">
        <f>Table1[[#This Row],[Frame endommagé / Couvercle arrière]]</f>
        <v>-15</v>
      </c>
      <c r="Q84" s="24">
        <v>-10</v>
      </c>
      <c r="R84" s="24">
        <v>-2.5</v>
      </c>
      <c r="S84" s="24"/>
      <c r="T84" s="25"/>
      <c r="U84" s="10"/>
      <c r="V84" s="10"/>
      <c r="W84" s="10"/>
      <c r="X84" s="10"/>
      <c r="Y84" s="6"/>
      <c r="Z84" s="6"/>
      <c r="AA84" s="6">
        <v>10</v>
      </c>
      <c r="AB84" s="6">
        <f>-(Table1[[#This Row],[État parfait]])</f>
        <v>-60</v>
      </c>
      <c r="IZ84" s="1"/>
    </row>
    <row r="85" spans="1:260" ht="18" customHeight="1">
      <c r="A85" s="16" t="s">
        <v>18</v>
      </c>
      <c r="B85" s="17" t="s">
        <v>91</v>
      </c>
      <c r="C85" s="17" t="s">
        <v>116</v>
      </c>
      <c r="D85" s="5">
        <v>120</v>
      </c>
      <c r="E85" s="5">
        <v>-40</v>
      </c>
      <c r="F85" s="5">
        <v>-70</v>
      </c>
      <c r="G85" s="5">
        <v>-25</v>
      </c>
      <c r="H85" s="5">
        <v>-110</v>
      </c>
      <c r="I85" s="24">
        <v>-20</v>
      </c>
      <c r="J85" s="24">
        <v>-5</v>
      </c>
      <c r="K85" s="24">
        <v>-5</v>
      </c>
      <c r="L85" s="24">
        <v>-20</v>
      </c>
      <c r="M85" s="24">
        <v>-15</v>
      </c>
      <c r="N85" s="24">
        <v>-20</v>
      </c>
      <c r="O85" s="9">
        <f>Table1[[#This Row],[Écran/LCD brisé]]</f>
        <v>-70</v>
      </c>
      <c r="P85" s="9">
        <f>Table1[[#This Row],[Frame endommagé / Couvercle arrière]]</f>
        <v>-25</v>
      </c>
      <c r="Q85" s="24">
        <v>-10</v>
      </c>
      <c r="R85" s="24">
        <v>-2.5</v>
      </c>
      <c r="S85" s="24"/>
      <c r="T85" s="25"/>
      <c r="U85" s="5"/>
      <c r="V85" s="5"/>
      <c r="W85" s="5"/>
      <c r="X85" s="5"/>
      <c r="Y85" s="6"/>
      <c r="Z85" s="6">
        <v>20</v>
      </c>
      <c r="AA85" s="6">
        <v>20</v>
      </c>
      <c r="AB85" s="31">
        <f>-(Table1[[#This Row],[État parfait]])</f>
        <v>-120</v>
      </c>
      <c r="IZ85" s="1"/>
    </row>
    <row r="86" spans="1:260" ht="18" customHeight="1">
      <c r="A86" s="16" t="s">
        <v>18</v>
      </c>
      <c r="B86" s="17" t="s">
        <v>91</v>
      </c>
      <c r="C86" s="17" t="s">
        <v>117</v>
      </c>
      <c r="D86" s="10">
        <v>10</v>
      </c>
      <c r="E86" s="10">
        <v>-5</v>
      </c>
      <c r="F86" s="10">
        <v>-5</v>
      </c>
      <c r="G86" s="10">
        <v>-5</v>
      </c>
      <c r="H86" s="10">
        <v>-5</v>
      </c>
      <c r="I86" s="24">
        <v>-2.5</v>
      </c>
      <c r="J86" s="24">
        <v>-2.5</v>
      </c>
      <c r="K86" s="24">
        <v>-2.5</v>
      </c>
      <c r="L86" s="24">
        <v>-5</v>
      </c>
      <c r="M86" s="24">
        <v>-5</v>
      </c>
      <c r="N86" s="24">
        <v>-2.5</v>
      </c>
      <c r="O86" s="9">
        <f>Table1[[#This Row],[Écran/LCD brisé]]</f>
        <v>-5</v>
      </c>
      <c r="P86" s="9">
        <f>Table1[[#This Row],[Frame endommagé / Couvercle arrière]]</f>
        <v>-5</v>
      </c>
      <c r="Q86" s="24">
        <v>-5</v>
      </c>
      <c r="R86" s="24">
        <v>-2.5</v>
      </c>
      <c r="S86" s="26"/>
      <c r="T86" s="25"/>
      <c r="U86" s="10"/>
      <c r="V86" s="10"/>
      <c r="W86" s="10"/>
      <c r="X86" s="10"/>
      <c r="Y86" s="6"/>
      <c r="Z86" s="6"/>
      <c r="AA86" s="6">
        <v>5</v>
      </c>
      <c r="AB86" s="6">
        <f>-(Table1[[#This Row],[État parfait]])</f>
        <v>-10</v>
      </c>
      <c r="IZ86" s="1"/>
    </row>
    <row r="87" spans="1:260" ht="18" customHeight="1">
      <c r="A87" s="16" t="s">
        <v>18</v>
      </c>
      <c r="B87" s="17" t="s">
        <v>91</v>
      </c>
      <c r="C87" s="18" t="s">
        <v>118</v>
      </c>
      <c r="D87" s="5">
        <v>10</v>
      </c>
      <c r="E87" s="5">
        <v>-5</v>
      </c>
      <c r="F87" s="5">
        <v>-5</v>
      </c>
      <c r="G87" s="5">
        <v>-5</v>
      </c>
      <c r="H87" s="5">
        <v>-5</v>
      </c>
      <c r="I87" s="24">
        <v>-2.5</v>
      </c>
      <c r="J87" s="24">
        <v>-2.5</v>
      </c>
      <c r="K87" s="24">
        <v>-2.5</v>
      </c>
      <c r="L87" s="24">
        <v>-5</v>
      </c>
      <c r="M87" s="24">
        <v>-5</v>
      </c>
      <c r="N87" s="24">
        <v>-2.5</v>
      </c>
      <c r="O87" s="9">
        <f>Table1[[#This Row],[Écran/LCD brisé]]</f>
        <v>-5</v>
      </c>
      <c r="P87" s="9">
        <f>Table1[[#This Row],[Frame endommagé / Couvercle arrière]]</f>
        <v>-5</v>
      </c>
      <c r="Q87" s="24">
        <v>-5</v>
      </c>
      <c r="R87" s="25">
        <v>-2.5</v>
      </c>
      <c r="S87" s="28"/>
      <c r="T87" s="25"/>
      <c r="U87" s="5"/>
      <c r="V87" s="5"/>
      <c r="W87" s="5"/>
      <c r="X87" s="5"/>
      <c r="Y87" s="6"/>
      <c r="Z87" s="6"/>
      <c r="AA87" s="6">
        <v>5</v>
      </c>
      <c r="AB87" s="31">
        <f>-(Table1[[#This Row],[État parfait]])</f>
        <v>-10</v>
      </c>
      <c r="IZ87" s="1"/>
    </row>
    <row r="88" spans="1:260" ht="18" customHeight="1">
      <c r="A88" s="16" t="s">
        <v>18</v>
      </c>
      <c r="B88" s="17" t="s">
        <v>91</v>
      </c>
      <c r="C88" s="18" t="s">
        <v>171</v>
      </c>
      <c r="D88" s="5">
        <v>10</v>
      </c>
      <c r="E88" s="5">
        <v>-5</v>
      </c>
      <c r="F88" s="5">
        <v>-5</v>
      </c>
      <c r="G88" s="5">
        <v>-5</v>
      </c>
      <c r="H88" s="5">
        <v>-5</v>
      </c>
      <c r="I88" s="24">
        <v>-2.5</v>
      </c>
      <c r="J88" s="24">
        <v>-2.5</v>
      </c>
      <c r="K88" s="24">
        <v>-2.5</v>
      </c>
      <c r="L88" s="24">
        <v>-5</v>
      </c>
      <c r="M88" s="24">
        <v>-5</v>
      </c>
      <c r="N88" s="24">
        <v>-2.5</v>
      </c>
      <c r="O88" s="9">
        <f>Table1[[#This Row],[Écran/LCD brisé]]</f>
        <v>-5</v>
      </c>
      <c r="P88" s="9">
        <f>Table1[[#This Row],[Frame endommagé / Couvercle arrière]]</f>
        <v>-5</v>
      </c>
      <c r="Q88" s="24">
        <v>-5</v>
      </c>
      <c r="R88" s="25">
        <v>-2.5</v>
      </c>
      <c r="S88" s="28"/>
      <c r="T88" s="25"/>
      <c r="U88" s="5"/>
      <c r="V88" s="5"/>
      <c r="W88" s="5"/>
      <c r="X88" s="5"/>
      <c r="Y88" s="6"/>
      <c r="Z88" s="6"/>
      <c r="AA88" s="6">
        <v>5</v>
      </c>
      <c r="AB88" s="6">
        <f>-(Table1[[#This Row],[État parfait]])</f>
        <v>-10</v>
      </c>
      <c r="IZ88" s="1"/>
    </row>
    <row r="89" spans="1:260" ht="18" customHeight="1">
      <c r="A89" s="16" t="s">
        <v>18</v>
      </c>
      <c r="B89" s="17" t="s">
        <v>91</v>
      </c>
      <c r="C89" s="18" t="s">
        <v>194</v>
      </c>
      <c r="D89" s="5">
        <v>10</v>
      </c>
      <c r="E89" s="5">
        <v>-5</v>
      </c>
      <c r="F89" s="5">
        <v>-5</v>
      </c>
      <c r="G89" s="5">
        <v>-5</v>
      </c>
      <c r="H89" s="5">
        <v>-5</v>
      </c>
      <c r="I89" s="24">
        <v>-2.5</v>
      </c>
      <c r="J89" s="24">
        <v>-2.5</v>
      </c>
      <c r="K89" s="24">
        <v>-2.5</v>
      </c>
      <c r="L89" s="24">
        <v>-5</v>
      </c>
      <c r="M89" s="24">
        <v>-5</v>
      </c>
      <c r="N89" s="24">
        <v>-2.5</v>
      </c>
      <c r="O89" s="9">
        <f>Table1[[#This Row],[Écran/LCD brisé]]</f>
        <v>-5</v>
      </c>
      <c r="P89" s="9">
        <f>Table1[[#This Row],[Frame endommagé / Couvercle arrière]]</f>
        <v>-5</v>
      </c>
      <c r="Q89" s="24">
        <v>-5</v>
      </c>
      <c r="R89" s="25">
        <v>-2.5</v>
      </c>
      <c r="S89" s="28"/>
      <c r="T89" s="25"/>
      <c r="U89" s="5"/>
      <c r="V89" s="5"/>
      <c r="W89" s="5"/>
      <c r="X89" s="5"/>
      <c r="Y89" s="6"/>
      <c r="Z89" s="6"/>
      <c r="AA89" s="6">
        <v>5</v>
      </c>
      <c r="AB89" s="31">
        <f>-(Table1[[#This Row],[État parfait]])</f>
        <v>-10</v>
      </c>
      <c r="IZ89" s="1"/>
    </row>
    <row r="90" spans="1:260" ht="18" customHeight="1">
      <c r="A90" s="16" t="s">
        <v>18</v>
      </c>
      <c r="B90" s="17" t="s">
        <v>91</v>
      </c>
      <c r="C90" s="18" t="s">
        <v>195</v>
      </c>
      <c r="D90" s="5">
        <v>10</v>
      </c>
      <c r="E90" s="5">
        <v>-5</v>
      </c>
      <c r="F90" s="5">
        <v>-5</v>
      </c>
      <c r="G90" s="5">
        <v>-5</v>
      </c>
      <c r="H90" s="5">
        <v>-5</v>
      </c>
      <c r="I90" s="24">
        <v>-2.5</v>
      </c>
      <c r="J90" s="24">
        <v>-2.5</v>
      </c>
      <c r="K90" s="24">
        <v>-2.5</v>
      </c>
      <c r="L90" s="24">
        <v>-5</v>
      </c>
      <c r="M90" s="24">
        <v>-5</v>
      </c>
      <c r="N90" s="24">
        <v>-2.5</v>
      </c>
      <c r="O90" s="9">
        <f>Table1[[#This Row],[Écran/LCD brisé]]</f>
        <v>-5</v>
      </c>
      <c r="P90" s="9">
        <f>Table1[[#This Row],[Frame endommagé / Couvercle arrière]]</f>
        <v>-5</v>
      </c>
      <c r="Q90" s="24">
        <v>-5</v>
      </c>
      <c r="R90" s="25">
        <v>-2.5</v>
      </c>
      <c r="S90" s="28"/>
      <c r="T90" s="25"/>
      <c r="U90" s="5"/>
      <c r="V90" s="5"/>
      <c r="W90" s="5"/>
      <c r="X90" s="5"/>
      <c r="Y90" s="6"/>
      <c r="Z90" s="6"/>
      <c r="AA90" s="6">
        <v>5</v>
      </c>
      <c r="AB90" s="6">
        <f>-(Table1[[#This Row],[État parfait]])</f>
        <v>-10</v>
      </c>
      <c r="IZ90" s="1"/>
    </row>
    <row r="91" spans="1:260" ht="18" customHeight="1">
      <c r="A91" s="16" t="s">
        <v>18</v>
      </c>
      <c r="B91" s="17" t="s">
        <v>91</v>
      </c>
      <c r="C91" s="18" t="s">
        <v>196</v>
      </c>
      <c r="D91" s="5">
        <v>10</v>
      </c>
      <c r="E91" s="5">
        <v>-5</v>
      </c>
      <c r="F91" s="5">
        <v>-5</v>
      </c>
      <c r="G91" s="5">
        <v>-5</v>
      </c>
      <c r="H91" s="5">
        <v>-5</v>
      </c>
      <c r="I91" s="24">
        <v>-2.5</v>
      </c>
      <c r="J91" s="24">
        <v>-2.5</v>
      </c>
      <c r="K91" s="24">
        <v>-2.5</v>
      </c>
      <c r="L91" s="24">
        <v>-5</v>
      </c>
      <c r="M91" s="24">
        <v>-5</v>
      </c>
      <c r="N91" s="24">
        <v>-2.5</v>
      </c>
      <c r="O91" s="9">
        <f>Table1[[#This Row],[Écran/LCD brisé]]</f>
        <v>-5</v>
      </c>
      <c r="P91" s="9">
        <f>Table1[[#This Row],[Frame endommagé / Couvercle arrière]]</f>
        <v>-5</v>
      </c>
      <c r="Q91" s="24">
        <v>-5</v>
      </c>
      <c r="R91" s="25">
        <v>-2.5</v>
      </c>
      <c r="S91" s="28"/>
      <c r="T91" s="25"/>
      <c r="U91" s="5"/>
      <c r="V91" s="5"/>
      <c r="W91" s="5"/>
      <c r="X91" s="5"/>
      <c r="Y91" s="6"/>
      <c r="Z91" s="6"/>
      <c r="AA91" s="6">
        <v>5</v>
      </c>
      <c r="AB91" s="31">
        <f>-(Table1[[#This Row],[État parfait]])</f>
        <v>-10</v>
      </c>
      <c r="IZ91" s="1"/>
    </row>
    <row r="92" spans="1:260" ht="18" customHeight="1">
      <c r="A92" s="16" t="s">
        <v>18</v>
      </c>
      <c r="B92" s="17" t="s">
        <v>91</v>
      </c>
      <c r="C92" s="18" t="s">
        <v>119</v>
      </c>
      <c r="D92" s="5">
        <v>10</v>
      </c>
      <c r="E92" s="5">
        <v>-5</v>
      </c>
      <c r="F92" s="5">
        <v>-5</v>
      </c>
      <c r="G92" s="5">
        <v>-5</v>
      </c>
      <c r="H92" s="5">
        <v>-5</v>
      </c>
      <c r="I92" s="24">
        <v>-2.5</v>
      </c>
      <c r="J92" s="24">
        <v>-2.5</v>
      </c>
      <c r="K92" s="24">
        <v>-2.5</v>
      </c>
      <c r="L92" s="24">
        <v>-5</v>
      </c>
      <c r="M92" s="24">
        <v>-5</v>
      </c>
      <c r="N92" s="24">
        <v>-2.5</v>
      </c>
      <c r="O92" s="9">
        <f>Table1[[#This Row],[Écran/LCD brisé]]</f>
        <v>-5</v>
      </c>
      <c r="P92" s="9">
        <f>Table1[[#This Row],[Frame endommagé / Couvercle arrière]]</f>
        <v>-5</v>
      </c>
      <c r="Q92" s="24">
        <v>-5</v>
      </c>
      <c r="R92" s="25">
        <v>-2.5</v>
      </c>
      <c r="S92" s="28"/>
      <c r="T92" s="25"/>
      <c r="U92" s="5"/>
      <c r="V92" s="5"/>
      <c r="W92" s="5"/>
      <c r="X92" s="5"/>
      <c r="Y92" s="6"/>
      <c r="Z92" s="6"/>
      <c r="AA92" s="6">
        <v>5</v>
      </c>
      <c r="AB92" s="6">
        <f>-(Table1[[#This Row],[État parfait]])</f>
        <v>-10</v>
      </c>
      <c r="IZ92" s="1"/>
    </row>
    <row r="93" spans="1:260" ht="18" customHeight="1">
      <c r="A93" s="16" t="s">
        <v>18</v>
      </c>
      <c r="B93" s="17" t="s">
        <v>91</v>
      </c>
      <c r="C93" s="17" t="s">
        <v>120</v>
      </c>
      <c r="D93" s="10">
        <v>80</v>
      </c>
      <c r="E93" s="5">
        <v>-40</v>
      </c>
      <c r="F93" s="5">
        <v>-60</v>
      </c>
      <c r="G93" s="5">
        <v>-25</v>
      </c>
      <c r="H93" s="5">
        <v>-75</v>
      </c>
      <c r="I93" s="24">
        <v>-15</v>
      </c>
      <c r="J93" s="24">
        <v>-5</v>
      </c>
      <c r="K93" s="24">
        <v>-5</v>
      </c>
      <c r="L93" s="24">
        <v>-20</v>
      </c>
      <c r="M93" s="24">
        <v>-10</v>
      </c>
      <c r="N93" s="24">
        <v>-5</v>
      </c>
      <c r="O93" s="9">
        <f>Table1[[#This Row],[Écran/LCD brisé]]</f>
        <v>-60</v>
      </c>
      <c r="P93" s="9">
        <f>Table1[[#This Row],[Frame endommagé / Couvercle arrière]]</f>
        <v>-25</v>
      </c>
      <c r="Q93" s="24">
        <v>-15</v>
      </c>
      <c r="R93" s="24">
        <v>-2.5</v>
      </c>
      <c r="S93" s="26"/>
      <c r="T93" s="25"/>
      <c r="U93" s="10"/>
      <c r="V93" s="10"/>
      <c r="W93" s="10"/>
      <c r="X93" s="10"/>
      <c r="Y93" s="6"/>
      <c r="Z93" s="6"/>
      <c r="AA93" s="6">
        <v>10</v>
      </c>
      <c r="AB93" s="31">
        <f>-(Table1[[#This Row],[État parfait]])</f>
        <v>-80</v>
      </c>
      <c r="IZ93" s="1"/>
    </row>
    <row r="94" spans="1:260" ht="18" customHeight="1">
      <c r="A94" s="16" t="s">
        <v>18</v>
      </c>
      <c r="B94" s="8" t="s">
        <v>91</v>
      </c>
      <c r="C94" s="8" t="s">
        <v>160</v>
      </c>
      <c r="D94" s="5">
        <v>60</v>
      </c>
      <c r="E94" s="5">
        <v>-30</v>
      </c>
      <c r="F94" s="5">
        <v>-40</v>
      </c>
      <c r="G94" s="5">
        <v>-30</v>
      </c>
      <c r="H94" s="5">
        <v>-75</v>
      </c>
      <c r="I94" s="24">
        <v>-15</v>
      </c>
      <c r="J94" s="24">
        <v>-5</v>
      </c>
      <c r="K94" s="24">
        <v>-5</v>
      </c>
      <c r="L94" s="24">
        <v>-20</v>
      </c>
      <c r="M94" s="24">
        <v>-10</v>
      </c>
      <c r="N94" s="24">
        <v>-5</v>
      </c>
      <c r="O94" s="9">
        <f>Table1[[#This Row],[Écran/LCD brisé]]</f>
        <v>-40</v>
      </c>
      <c r="P94" s="9">
        <f>Table1[[#This Row],[Frame endommagé / Couvercle arrière]]</f>
        <v>-30</v>
      </c>
      <c r="Q94" s="24">
        <v>-15</v>
      </c>
      <c r="R94" s="24">
        <v>-2.5</v>
      </c>
      <c r="S94" s="26"/>
      <c r="T94" s="25"/>
      <c r="U94" s="5"/>
      <c r="V94" s="5"/>
      <c r="W94" s="5"/>
      <c r="X94" s="5"/>
      <c r="Y94" s="6"/>
      <c r="Z94" s="6"/>
      <c r="AA94" s="6"/>
      <c r="AB94" s="6"/>
      <c r="IZ94" s="1"/>
    </row>
    <row r="95" spans="1:260" ht="18" customHeight="1">
      <c r="A95" s="16" t="s">
        <v>18</v>
      </c>
      <c r="B95" s="8" t="s">
        <v>91</v>
      </c>
      <c r="C95" s="8" t="s">
        <v>161</v>
      </c>
      <c r="D95" s="6">
        <v>80</v>
      </c>
      <c r="E95" s="6">
        <v>-35</v>
      </c>
      <c r="F95" s="6">
        <v>-45</v>
      </c>
      <c r="G95" s="6">
        <v>-35</v>
      </c>
      <c r="H95" s="5">
        <v>-75</v>
      </c>
      <c r="I95" s="24">
        <v>-15</v>
      </c>
      <c r="J95" s="24">
        <v>-5</v>
      </c>
      <c r="K95" s="24">
        <v>-5</v>
      </c>
      <c r="L95" s="24">
        <v>-20</v>
      </c>
      <c r="M95" s="24">
        <v>-10</v>
      </c>
      <c r="N95" s="24">
        <v>-5</v>
      </c>
      <c r="O95" s="9">
        <f>Table1[[#This Row],[Écran/LCD brisé]]</f>
        <v>-45</v>
      </c>
      <c r="P95" s="9">
        <f>Table1[[#This Row],[Frame endommagé / Couvercle arrière]]</f>
        <v>-35</v>
      </c>
      <c r="Q95" s="24">
        <v>-15</v>
      </c>
      <c r="R95" s="24">
        <v>-2.5</v>
      </c>
      <c r="S95" s="28"/>
      <c r="T95" s="25"/>
      <c r="U95" s="6"/>
      <c r="V95" s="6"/>
      <c r="W95" s="6"/>
      <c r="X95" s="6"/>
      <c r="Y95" s="6"/>
      <c r="Z95" s="6"/>
      <c r="AA95" s="6"/>
      <c r="AB95" s="31"/>
      <c r="IZ95" s="1"/>
    </row>
    <row r="96" spans="1:260" ht="18" customHeight="1">
      <c r="A96" s="16" t="s">
        <v>18</v>
      </c>
      <c r="B96" s="8" t="s">
        <v>91</v>
      </c>
      <c r="C96" s="8" t="s">
        <v>162</v>
      </c>
      <c r="D96" s="6">
        <v>160</v>
      </c>
      <c r="E96" s="6">
        <v>-80</v>
      </c>
      <c r="F96" s="6">
        <v>-100</v>
      </c>
      <c r="G96" s="6">
        <v>-60</v>
      </c>
      <c r="H96" s="5">
        <v>-75</v>
      </c>
      <c r="I96" s="24">
        <v>-15</v>
      </c>
      <c r="J96" s="24">
        <v>-5</v>
      </c>
      <c r="K96" s="24">
        <v>-5</v>
      </c>
      <c r="L96" s="24">
        <v>-20</v>
      </c>
      <c r="M96" s="24">
        <v>-10</v>
      </c>
      <c r="N96" s="24">
        <v>-5</v>
      </c>
      <c r="O96" s="9">
        <f>Table1[[#This Row],[Écran/LCD brisé]]</f>
        <v>-100</v>
      </c>
      <c r="P96" s="9">
        <f>Table1[[#This Row],[Frame endommagé / Couvercle arrière]]</f>
        <v>-60</v>
      </c>
      <c r="Q96" s="24">
        <v>-15</v>
      </c>
      <c r="R96" s="24">
        <v>-2.5</v>
      </c>
      <c r="S96" s="7"/>
      <c r="T96" s="6"/>
      <c r="U96" s="6"/>
      <c r="V96" s="6"/>
      <c r="W96" s="6"/>
      <c r="X96" s="6"/>
      <c r="Y96" s="6"/>
      <c r="Z96" s="6"/>
      <c r="AA96" s="6"/>
      <c r="AB96" s="6"/>
      <c r="IZ96" s="1"/>
    </row>
    <row r="97" spans="1:260" ht="18" customHeight="1">
      <c r="A97" s="16" t="s">
        <v>18</v>
      </c>
      <c r="B97" s="8" t="s">
        <v>91</v>
      </c>
      <c r="C97" s="8" t="s">
        <v>163</v>
      </c>
      <c r="D97" s="6">
        <v>180</v>
      </c>
      <c r="E97" s="6">
        <v>-90</v>
      </c>
      <c r="F97" s="6">
        <v>-110</v>
      </c>
      <c r="G97" s="6">
        <v>-70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7"/>
      <c r="T97" s="6"/>
      <c r="U97" s="6"/>
      <c r="V97" s="6"/>
      <c r="W97" s="6"/>
      <c r="X97" s="6"/>
      <c r="Y97" s="6"/>
      <c r="Z97" s="6"/>
      <c r="AA97" s="6"/>
      <c r="AB97" s="31"/>
      <c r="IZ97" s="1"/>
    </row>
    <row r="98" spans="1:260" ht="18" customHeight="1">
      <c r="A98" s="16" t="s">
        <v>18</v>
      </c>
      <c r="B98" s="17" t="s">
        <v>25</v>
      </c>
      <c r="C98" s="18" t="s">
        <v>26</v>
      </c>
      <c r="D98" s="5">
        <v>10</v>
      </c>
      <c r="E98" s="5">
        <v>-5</v>
      </c>
      <c r="F98" s="5">
        <v>-5</v>
      </c>
      <c r="G98" s="5">
        <v>-5</v>
      </c>
      <c r="H98" s="5">
        <v>-5</v>
      </c>
      <c r="I98" s="24">
        <v>-2.5</v>
      </c>
      <c r="J98" s="24">
        <v>-2.5</v>
      </c>
      <c r="K98" s="24">
        <v>-2.5</v>
      </c>
      <c r="L98" s="25">
        <v>-5</v>
      </c>
      <c r="M98" s="25">
        <v>-5</v>
      </c>
      <c r="N98" s="9">
        <v>-2.5</v>
      </c>
      <c r="O98" s="9">
        <f>Table1[[#This Row],[Écran/LCD brisé]]</f>
        <v>-5</v>
      </c>
      <c r="P98" s="9">
        <f>Table1[[#This Row],[Frame endommagé / Couvercle arrière]]</f>
        <v>-5</v>
      </c>
      <c r="Q98" s="25">
        <v>-5</v>
      </c>
      <c r="R98" s="24">
        <v>-2.5</v>
      </c>
      <c r="S98" s="28"/>
      <c r="T98" s="25"/>
      <c r="U98" s="5"/>
      <c r="V98" s="5"/>
      <c r="W98" s="5"/>
      <c r="X98" s="5"/>
      <c r="Y98" s="6"/>
      <c r="Z98" s="6"/>
      <c r="AA98" s="6">
        <v>5</v>
      </c>
      <c r="AB98" s="6">
        <f>-(Table1[[#This Row],[État parfait]])</f>
        <v>-10</v>
      </c>
      <c r="IZ98" s="1"/>
    </row>
    <row r="99" spans="1:260" ht="18" customHeight="1">
      <c r="A99" s="16" t="s">
        <v>18</v>
      </c>
      <c r="B99" s="17" t="s">
        <v>25</v>
      </c>
      <c r="C99" s="18" t="s">
        <v>126</v>
      </c>
      <c r="D99" s="5">
        <v>10</v>
      </c>
      <c r="E99" s="5">
        <v>-5</v>
      </c>
      <c r="F99" s="5">
        <v>-5</v>
      </c>
      <c r="G99" s="5">
        <v>-5</v>
      </c>
      <c r="H99" s="5">
        <v>-5</v>
      </c>
      <c r="I99" s="24">
        <v>-2.5</v>
      </c>
      <c r="J99" s="24">
        <v>-2.5</v>
      </c>
      <c r="K99" s="24">
        <v>-2.5</v>
      </c>
      <c r="L99" s="24">
        <v>-5</v>
      </c>
      <c r="M99" s="24">
        <v>-5</v>
      </c>
      <c r="N99" s="24">
        <v>-2.5</v>
      </c>
      <c r="O99" s="9">
        <f>Table1[[#This Row],[Écran/LCD brisé]]</f>
        <v>-5</v>
      </c>
      <c r="P99" s="9">
        <f>Table1[[#This Row],[Frame endommagé / Couvercle arrière]]</f>
        <v>-5</v>
      </c>
      <c r="Q99" s="24">
        <v>-5</v>
      </c>
      <c r="R99" s="25">
        <v>-2.5</v>
      </c>
      <c r="S99" s="28"/>
      <c r="T99" s="25"/>
      <c r="U99" s="5"/>
      <c r="V99" s="5"/>
      <c r="W99" s="5"/>
      <c r="X99" s="5"/>
      <c r="Y99" s="6"/>
      <c r="Z99" s="6"/>
      <c r="AA99" s="6">
        <v>5</v>
      </c>
      <c r="AB99" s="31">
        <f>-(Table1[[#This Row],[État parfait]])</f>
        <v>-10</v>
      </c>
      <c r="IZ99" s="1"/>
    </row>
    <row r="100" spans="1:260" ht="18" customHeight="1">
      <c r="A100" s="16" t="s">
        <v>18</v>
      </c>
      <c r="B100" s="17" t="s">
        <v>25</v>
      </c>
      <c r="C100" s="18" t="s">
        <v>127</v>
      </c>
      <c r="D100" s="5">
        <v>10</v>
      </c>
      <c r="E100" s="5">
        <v>-5</v>
      </c>
      <c r="F100" s="5">
        <v>-5</v>
      </c>
      <c r="G100" s="5">
        <v>-5</v>
      </c>
      <c r="H100" s="5">
        <v>-5</v>
      </c>
      <c r="I100" s="24">
        <v>-2.5</v>
      </c>
      <c r="J100" s="24">
        <v>-2.5</v>
      </c>
      <c r="K100" s="24">
        <v>-2.5</v>
      </c>
      <c r="L100" s="24">
        <v>-5</v>
      </c>
      <c r="M100" s="24">
        <v>-5</v>
      </c>
      <c r="N100" s="24">
        <v>-2.5</v>
      </c>
      <c r="O100" s="9">
        <f>Table1[[#This Row],[Écran/LCD brisé]]</f>
        <v>-5</v>
      </c>
      <c r="P100" s="9">
        <f>Table1[[#This Row],[Frame endommagé / Couvercle arrière]]</f>
        <v>-5</v>
      </c>
      <c r="Q100" s="24">
        <v>-5</v>
      </c>
      <c r="R100" s="25">
        <v>-2.5</v>
      </c>
      <c r="S100" s="28"/>
      <c r="T100" s="25"/>
      <c r="U100" s="5"/>
      <c r="V100" s="5"/>
      <c r="W100" s="5"/>
      <c r="X100" s="5"/>
      <c r="Y100" s="6"/>
      <c r="Z100" s="6"/>
      <c r="AA100" s="6">
        <v>5</v>
      </c>
      <c r="AB100" s="6">
        <f>-(Table1[[#This Row],[État parfait]])</f>
        <v>-10</v>
      </c>
      <c r="IZ100" s="1"/>
    </row>
    <row r="101" spans="1:260" ht="18" customHeight="1">
      <c r="A101" s="16" t="s">
        <v>18</v>
      </c>
      <c r="B101" s="17" t="s">
        <v>25</v>
      </c>
      <c r="C101" s="18" t="s">
        <v>128</v>
      </c>
      <c r="D101" s="5">
        <v>10</v>
      </c>
      <c r="E101" s="5">
        <v>-5</v>
      </c>
      <c r="F101" s="5">
        <v>-5</v>
      </c>
      <c r="G101" s="5">
        <v>-5</v>
      </c>
      <c r="H101" s="5">
        <v>-5</v>
      </c>
      <c r="I101" s="24">
        <v>-2.5</v>
      </c>
      <c r="J101" s="24">
        <v>-2.5</v>
      </c>
      <c r="K101" s="24">
        <v>-2.5</v>
      </c>
      <c r="L101" s="24">
        <v>-5</v>
      </c>
      <c r="M101" s="24">
        <v>-5</v>
      </c>
      <c r="N101" s="24">
        <v>-2.5</v>
      </c>
      <c r="O101" s="9">
        <f>Table1[[#This Row],[Écran/LCD brisé]]</f>
        <v>-5</v>
      </c>
      <c r="P101" s="9">
        <f>Table1[[#This Row],[Frame endommagé / Couvercle arrière]]</f>
        <v>-5</v>
      </c>
      <c r="Q101" s="24">
        <v>-5</v>
      </c>
      <c r="R101" s="25">
        <v>-2.5</v>
      </c>
      <c r="S101" s="28"/>
      <c r="T101" s="25"/>
      <c r="U101" s="5"/>
      <c r="V101" s="5"/>
      <c r="W101" s="5"/>
      <c r="X101" s="5"/>
      <c r="Y101" s="6"/>
      <c r="Z101" s="6"/>
      <c r="AA101" s="6">
        <v>5</v>
      </c>
      <c r="AB101" s="31">
        <f>-(Table1[[#This Row],[État parfait]])</f>
        <v>-10</v>
      </c>
      <c r="IZ101" s="1"/>
    </row>
    <row r="102" spans="1:260" ht="18" customHeight="1">
      <c r="A102" s="16" t="s">
        <v>18</v>
      </c>
      <c r="B102" s="17" t="s">
        <v>25</v>
      </c>
      <c r="C102" s="8" t="s">
        <v>166</v>
      </c>
      <c r="D102" s="6">
        <v>100</v>
      </c>
      <c r="E102" s="6"/>
      <c r="F102" s="6">
        <v>-50</v>
      </c>
      <c r="G102" s="6">
        <v>-65</v>
      </c>
      <c r="H102" s="6">
        <v>-35</v>
      </c>
      <c r="I102" s="24">
        <v>-2.5</v>
      </c>
      <c r="J102" s="24">
        <v>-2.5</v>
      </c>
      <c r="K102" s="24">
        <v>-2.5</v>
      </c>
      <c r="L102" s="24">
        <v>-5</v>
      </c>
      <c r="M102" s="24">
        <v>-5</v>
      </c>
      <c r="N102" s="24">
        <v>-2.5</v>
      </c>
      <c r="O102" s="9">
        <f>Table1[[#This Row],[Écran/LCD brisé]]</f>
        <v>-50</v>
      </c>
      <c r="P102" s="9">
        <f>Table1[[#This Row],[Frame endommagé / Couvercle arrière]]</f>
        <v>-65</v>
      </c>
      <c r="Q102" s="24">
        <v>-5</v>
      </c>
      <c r="R102" s="25">
        <v>-2.5</v>
      </c>
      <c r="S102" s="7"/>
      <c r="T102" s="6"/>
      <c r="U102" s="6"/>
      <c r="V102" s="6"/>
      <c r="W102" s="6"/>
      <c r="X102" s="6"/>
      <c r="Y102" s="6"/>
      <c r="Z102" s="6"/>
      <c r="AA102" s="6"/>
      <c r="AB102" s="6"/>
      <c r="IZ102" s="1"/>
    </row>
    <row r="103" spans="1:260" ht="18" customHeight="1">
      <c r="A103" s="16" t="s">
        <v>18</v>
      </c>
      <c r="B103" s="17" t="s">
        <v>25</v>
      </c>
      <c r="C103" s="8" t="s">
        <v>165</v>
      </c>
      <c r="D103" s="6">
        <v>70</v>
      </c>
      <c r="E103" s="6"/>
      <c r="F103" s="6">
        <v>-35</v>
      </c>
      <c r="G103" s="6">
        <v>-45</v>
      </c>
      <c r="H103" s="6">
        <v>-25</v>
      </c>
      <c r="I103" s="24">
        <v>-2.5</v>
      </c>
      <c r="J103" s="24">
        <v>-2.5</v>
      </c>
      <c r="K103" s="24">
        <v>-2.5</v>
      </c>
      <c r="L103" s="24">
        <v>-5</v>
      </c>
      <c r="M103" s="24">
        <v>-5</v>
      </c>
      <c r="N103" s="24">
        <v>-2.5</v>
      </c>
      <c r="O103" s="9">
        <f>Table1[[#This Row],[Écran/LCD brisé]]</f>
        <v>-35</v>
      </c>
      <c r="P103" s="9">
        <f>Table1[[#This Row],[Frame endommagé / Couvercle arrière]]</f>
        <v>-45</v>
      </c>
      <c r="Q103" s="24">
        <v>-5</v>
      </c>
      <c r="R103" s="25">
        <v>-2.5</v>
      </c>
      <c r="S103" s="7"/>
      <c r="T103" s="6"/>
      <c r="U103" s="6"/>
      <c r="V103" s="6"/>
      <c r="W103" s="6"/>
      <c r="X103" s="6"/>
      <c r="Y103" s="6"/>
      <c r="Z103" s="6"/>
      <c r="AA103" s="6"/>
      <c r="AB103" s="31"/>
      <c r="IZ103" s="1"/>
    </row>
    <row r="104" spans="1:260" ht="18" customHeight="1">
      <c r="A104" s="16" t="s">
        <v>18</v>
      </c>
      <c r="B104" s="17" t="s">
        <v>25</v>
      </c>
      <c r="C104" s="17" t="s">
        <v>82</v>
      </c>
      <c r="D104" s="10">
        <v>10</v>
      </c>
      <c r="E104" s="10">
        <v>-5</v>
      </c>
      <c r="F104" s="10">
        <v>-5</v>
      </c>
      <c r="G104" s="10">
        <v>-5</v>
      </c>
      <c r="H104" s="10">
        <v>-5</v>
      </c>
      <c r="I104" s="24">
        <v>-2.5</v>
      </c>
      <c r="J104" s="24">
        <v>-2.5</v>
      </c>
      <c r="K104" s="24">
        <v>-2.5</v>
      </c>
      <c r="L104" s="24">
        <v>-5</v>
      </c>
      <c r="M104" s="24">
        <v>-5</v>
      </c>
      <c r="N104" s="24">
        <v>-2.5</v>
      </c>
      <c r="O104" s="9">
        <f>Table1[[#This Row],[Écran/LCD brisé]]</f>
        <v>-5</v>
      </c>
      <c r="P104" s="9">
        <f>Table1[[#This Row],[Frame endommagé / Couvercle arrière]]</f>
        <v>-5</v>
      </c>
      <c r="Q104" s="24">
        <v>-5</v>
      </c>
      <c r="R104" s="24">
        <v>-2.5</v>
      </c>
      <c r="S104" s="26"/>
      <c r="T104" s="25"/>
      <c r="U104" s="10"/>
      <c r="V104" s="10"/>
      <c r="W104" s="10"/>
      <c r="X104" s="10"/>
      <c r="Y104" s="6"/>
      <c r="Z104" s="6"/>
      <c r="AA104" s="6">
        <v>5</v>
      </c>
      <c r="AB104" s="6">
        <f>-(Table1[[#This Row],[État parfait]])</f>
        <v>-10</v>
      </c>
      <c r="IZ104" s="1"/>
    </row>
    <row r="105" spans="1:260" ht="18" customHeight="1">
      <c r="A105" s="16" t="s">
        <v>18</v>
      </c>
      <c r="B105" s="17" t="s">
        <v>25</v>
      </c>
      <c r="C105" s="17" t="s">
        <v>83</v>
      </c>
      <c r="D105" s="10">
        <v>15</v>
      </c>
      <c r="E105" s="10">
        <v>-5</v>
      </c>
      <c r="F105" s="10">
        <v>-10</v>
      </c>
      <c r="G105" s="10">
        <v>-5</v>
      </c>
      <c r="H105" s="10">
        <v>-10</v>
      </c>
      <c r="I105" s="24">
        <v>-2.5</v>
      </c>
      <c r="J105" s="24">
        <v>-2.5</v>
      </c>
      <c r="K105" s="24">
        <v>-2.5</v>
      </c>
      <c r="L105" s="24">
        <v>-5</v>
      </c>
      <c r="M105" s="24">
        <v>-5</v>
      </c>
      <c r="N105" s="24">
        <v>-2.5</v>
      </c>
      <c r="O105" s="9">
        <f>Table1[[#This Row],[Écran/LCD brisé]]</f>
        <v>-10</v>
      </c>
      <c r="P105" s="9">
        <f>Table1[[#This Row],[Frame endommagé / Couvercle arrière]]</f>
        <v>-5</v>
      </c>
      <c r="Q105" s="24">
        <v>-5</v>
      </c>
      <c r="R105" s="24">
        <v>-2.5</v>
      </c>
      <c r="S105" s="26"/>
      <c r="T105" s="25"/>
      <c r="U105" s="10"/>
      <c r="V105" s="10"/>
      <c r="W105" s="10"/>
      <c r="X105" s="10"/>
      <c r="Y105" s="6"/>
      <c r="Z105" s="6"/>
      <c r="AA105" s="6">
        <v>5</v>
      </c>
      <c r="AB105" s="31">
        <f>-(Table1[[#This Row],[État parfait]])</f>
        <v>-15</v>
      </c>
      <c r="IZ105" s="1"/>
    </row>
    <row r="106" spans="1:260" ht="18" customHeight="1">
      <c r="A106" s="16" t="s">
        <v>18</v>
      </c>
      <c r="B106" s="17" t="s">
        <v>25</v>
      </c>
      <c r="C106" s="17" t="s">
        <v>84</v>
      </c>
      <c r="D106" s="10">
        <v>10</v>
      </c>
      <c r="E106" s="10">
        <v>-5</v>
      </c>
      <c r="F106" s="10">
        <v>-5</v>
      </c>
      <c r="G106" s="10">
        <v>-5</v>
      </c>
      <c r="H106" s="10">
        <v>-5</v>
      </c>
      <c r="I106" s="24">
        <v>-2.5</v>
      </c>
      <c r="J106" s="24">
        <v>-2.5</v>
      </c>
      <c r="K106" s="24">
        <v>-2.5</v>
      </c>
      <c r="L106" s="24">
        <v>-5</v>
      </c>
      <c r="M106" s="24">
        <v>-5</v>
      </c>
      <c r="N106" s="24">
        <v>-2.5</v>
      </c>
      <c r="O106" s="9">
        <f>Table1[[#This Row],[Écran/LCD brisé]]</f>
        <v>-5</v>
      </c>
      <c r="P106" s="9">
        <f>Table1[[#This Row],[Frame endommagé / Couvercle arrière]]</f>
        <v>-5</v>
      </c>
      <c r="Q106" s="24">
        <v>-5</v>
      </c>
      <c r="R106" s="24">
        <v>-2.5</v>
      </c>
      <c r="S106" s="26"/>
      <c r="T106" s="25"/>
      <c r="U106" s="10"/>
      <c r="V106" s="10"/>
      <c r="W106" s="10"/>
      <c r="X106" s="10"/>
      <c r="Y106" s="6"/>
      <c r="Z106" s="6"/>
      <c r="AA106" s="6">
        <v>5</v>
      </c>
      <c r="AB106" s="6">
        <f>-(Table1[[#This Row],[État parfait]])</f>
        <v>-10</v>
      </c>
      <c r="IZ106" s="1"/>
    </row>
    <row r="107" spans="1:260" ht="18" customHeight="1">
      <c r="A107" s="16" t="s">
        <v>18</v>
      </c>
      <c r="B107" s="17" t="s">
        <v>25</v>
      </c>
      <c r="C107" s="17" t="s">
        <v>85</v>
      </c>
      <c r="D107" s="10">
        <v>15</v>
      </c>
      <c r="E107" s="10">
        <v>-5</v>
      </c>
      <c r="F107" s="10">
        <v>-10</v>
      </c>
      <c r="G107" s="10">
        <v>-5</v>
      </c>
      <c r="H107" s="10">
        <v>-15</v>
      </c>
      <c r="I107" s="24">
        <v>-2.5</v>
      </c>
      <c r="J107" s="24">
        <v>-2.5</v>
      </c>
      <c r="K107" s="24">
        <v>-2.5</v>
      </c>
      <c r="L107" s="24">
        <v>-5</v>
      </c>
      <c r="M107" s="24">
        <v>-5</v>
      </c>
      <c r="N107" s="24">
        <v>-2.5</v>
      </c>
      <c r="O107" s="9">
        <f>Table1[[#This Row],[Écran/LCD brisé]]</f>
        <v>-10</v>
      </c>
      <c r="P107" s="9">
        <f>Table1[[#This Row],[Frame endommagé / Couvercle arrière]]</f>
        <v>-5</v>
      </c>
      <c r="Q107" s="24">
        <v>-5</v>
      </c>
      <c r="R107" s="25">
        <v>-2.5</v>
      </c>
      <c r="S107" s="26"/>
      <c r="T107" s="25"/>
      <c r="U107" s="10"/>
      <c r="V107" s="10"/>
      <c r="W107" s="10"/>
      <c r="X107" s="10"/>
      <c r="Y107" s="6"/>
      <c r="Z107" s="6"/>
      <c r="AA107" s="6">
        <v>5</v>
      </c>
      <c r="AB107" s="31">
        <f>-(Table1[[#This Row],[État parfait]])</f>
        <v>-15</v>
      </c>
      <c r="IZ107" s="1"/>
    </row>
    <row r="108" spans="1:260" ht="18" customHeight="1">
      <c r="A108" s="16" t="s">
        <v>18</v>
      </c>
      <c r="B108" s="17" t="s">
        <v>25</v>
      </c>
      <c r="C108" s="17" t="s">
        <v>86</v>
      </c>
      <c r="D108" s="10">
        <v>20</v>
      </c>
      <c r="E108" s="10">
        <v>-10</v>
      </c>
      <c r="F108" s="10">
        <v>-15</v>
      </c>
      <c r="G108" s="10">
        <v>-10</v>
      </c>
      <c r="H108" s="10">
        <v>-15</v>
      </c>
      <c r="I108" s="24">
        <v>-10</v>
      </c>
      <c r="J108" s="24">
        <v>-2.5</v>
      </c>
      <c r="K108" s="24">
        <v>-5</v>
      </c>
      <c r="L108" s="24">
        <v>-5</v>
      </c>
      <c r="M108" s="24">
        <v>-5</v>
      </c>
      <c r="N108" s="24">
        <v>-2.5</v>
      </c>
      <c r="O108" s="9">
        <f>Table1[[#This Row],[Écran/LCD brisé]]</f>
        <v>-15</v>
      </c>
      <c r="P108" s="9">
        <f>Table1[[#This Row],[Frame endommagé / Couvercle arrière]]</f>
        <v>-10</v>
      </c>
      <c r="Q108" s="24">
        <v>-10</v>
      </c>
      <c r="R108" s="24">
        <v>-2.5</v>
      </c>
      <c r="S108" s="26"/>
      <c r="T108" s="25"/>
      <c r="U108" s="10"/>
      <c r="V108" s="10"/>
      <c r="W108" s="10"/>
      <c r="X108" s="10"/>
      <c r="Y108" s="6"/>
      <c r="Z108" s="6"/>
      <c r="AA108" s="6">
        <v>5</v>
      </c>
      <c r="AB108" s="6">
        <f>-(Table1[[#This Row],[État parfait]])</f>
        <v>-20</v>
      </c>
      <c r="IZ108" s="1"/>
    </row>
    <row r="109" spans="1:260" ht="18" customHeight="1">
      <c r="A109" s="16" t="s">
        <v>18</v>
      </c>
      <c r="B109" s="17" t="s">
        <v>25</v>
      </c>
      <c r="C109" s="17" t="s">
        <v>87</v>
      </c>
      <c r="D109" s="10">
        <v>80</v>
      </c>
      <c r="E109" s="10">
        <v>-30</v>
      </c>
      <c r="F109" s="10">
        <v>-50</v>
      </c>
      <c r="G109" s="10">
        <v>-20</v>
      </c>
      <c r="H109" s="10">
        <v>-70</v>
      </c>
      <c r="I109" s="24">
        <v>-15</v>
      </c>
      <c r="J109" s="24">
        <v>-5</v>
      </c>
      <c r="K109" s="24">
        <v>-5</v>
      </c>
      <c r="L109" s="24">
        <v>-20</v>
      </c>
      <c r="M109" s="24">
        <v>-5</v>
      </c>
      <c r="N109" s="24">
        <v>-10</v>
      </c>
      <c r="O109" s="9">
        <f>Table1[[#This Row],[Écran/LCD brisé]]</f>
        <v>-50</v>
      </c>
      <c r="P109" s="9">
        <f>Table1[[#This Row],[Frame endommagé / Couvercle arrière]]</f>
        <v>-20</v>
      </c>
      <c r="Q109" s="24">
        <v>-15</v>
      </c>
      <c r="R109" s="24">
        <v>-2.5</v>
      </c>
      <c r="S109" s="26"/>
      <c r="T109" s="25"/>
      <c r="U109" s="10"/>
      <c r="V109" s="10"/>
      <c r="W109" s="10"/>
      <c r="X109" s="10"/>
      <c r="Y109" s="6"/>
      <c r="Z109" s="6"/>
      <c r="AA109" s="6"/>
      <c r="AB109" s="31">
        <f>-(Table1[[#This Row],[État parfait]])</f>
        <v>-80</v>
      </c>
      <c r="IZ109" s="1"/>
    </row>
    <row r="110" spans="1:260" ht="18" customHeight="1">
      <c r="A110" s="16" t="s">
        <v>18</v>
      </c>
      <c r="B110" s="17" t="s">
        <v>25</v>
      </c>
      <c r="C110" s="17" t="s">
        <v>88</v>
      </c>
      <c r="D110" s="10">
        <v>20</v>
      </c>
      <c r="E110" s="10">
        <v>-10</v>
      </c>
      <c r="F110" s="10">
        <v>-15</v>
      </c>
      <c r="G110" s="10">
        <v>-5</v>
      </c>
      <c r="H110" s="10">
        <v>-15</v>
      </c>
      <c r="I110" s="24">
        <v>-5</v>
      </c>
      <c r="J110" s="24">
        <v>-2.5</v>
      </c>
      <c r="K110" s="24">
        <v>-2.5</v>
      </c>
      <c r="L110" s="24">
        <v>-5</v>
      </c>
      <c r="M110" s="24">
        <v>-5</v>
      </c>
      <c r="N110" s="24">
        <v>-2.5</v>
      </c>
      <c r="O110" s="9">
        <f>Table1[[#This Row],[Écran/LCD brisé]]</f>
        <v>-15</v>
      </c>
      <c r="P110" s="9">
        <f>Table1[[#This Row],[Frame endommagé / Couvercle arrière]]</f>
        <v>-5</v>
      </c>
      <c r="Q110" s="24">
        <v>-10</v>
      </c>
      <c r="R110" s="24">
        <v>-2.5</v>
      </c>
      <c r="S110" s="26"/>
      <c r="T110" s="25"/>
      <c r="U110" s="10"/>
      <c r="V110" s="10"/>
      <c r="W110" s="10"/>
      <c r="X110" s="10"/>
      <c r="Y110" s="6"/>
      <c r="Z110" s="6"/>
      <c r="AA110" s="6">
        <v>5</v>
      </c>
      <c r="AB110" s="6">
        <f>-(Table1[[#This Row],[État parfait]])</f>
        <v>-20</v>
      </c>
      <c r="IZ110" s="1"/>
    </row>
    <row r="111" spans="1:260" ht="18" customHeight="1">
      <c r="A111" s="16" t="s">
        <v>18</v>
      </c>
      <c r="B111" s="17" t="s">
        <v>25</v>
      </c>
      <c r="C111" s="17" t="s">
        <v>89</v>
      </c>
      <c r="D111" s="10">
        <v>30</v>
      </c>
      <c r="E111" s="10">
        <v>-10</v>
      </c>
      <c r="F111" s="10">
        <v>-20</v>
      </c>
      <c r="G111" s="10">
        <v>-10</v>
      </c>
      <c r="H111" s="10">
        <v>-25</v>
      </c>
      <c r="I111" s="24">
        <v>-5</v>
      </c>
      <c r="J111" s="24">
        <v>-2.5</v>
      </c>
      <c r="K111" s="24">
        <v>-2.5</v>
      </c>
      <c r="L111" s="24">
        <v>-5</v>
      </c>
      <c r="M111" s="24">
        <v>-5</v>
      </c>
      <c r="N111" s="24">
        <v>-2.5</v>
      </c>
      <c r="O111" s="9">
        <f>Table1[[#This Row],[Écran/LCD brisé]]</f>
        <v>-20</v>
      </c>
      <c r="P111" s="9">
        <f>Table1[[#This Row],[Frame endommagé / Couvercle arrière]]</f>
        <v>-10</v>
      </c>
      <c r="Q111" s="24">
        <v>-15</v>
      </c>
      <c r="R111" s="25">
        <v>-2.5</v>
      </c>
      <c r="S111" s="26"/>
      <c r="T111" s="25"/>
      <c r="U111" s="10"/>
      <c r="V111" s="10"/>
      <c r="W111" s="10"/>
      <c r="X111" s="10"/>
      <c r="Y111" s="6"/>
      <c r="Z111" s="6"/>
      <c r="AA111" s="6">
        <v>5</v>
      </c>
      <c r="AB111" s="31">
        <f>-(Table1[[#This Row],[État parfait]])</f>
        <v>-30</v>
      </c>
      <c r="IZ111" s="1"/>
    </row>
    <row r="112" spans="1:260" ht="18" customHeight="1">
      <c r="A112" s="16" t="s">
        <v>18</v>
      </c>
      <c r="B112" s="17" t="s">
        <v>25</v>
      </c>
      <c r="C112" s="17" t="s">
        <v>90</v>
      </c>
      <c r="D112" s="10">
        <v>30</v>
      </c>
      <c r="E112" s="10">
        <v>-10</v>
      </c>
      <c r="F112" s="10">
        <v>-20</v>
      </c>
      <c r="G112" s="10">
        <v>-10</v>
      </c>
      <c r="H112" s="10">
        <v>-25</v>
      </c>
      <c r="I112" s="24">
        <v>-5</v>
      </c>
      <c r="J112" s="24">
        <v>-2.5</v>
      </c>
      <c r="K112" s="24">
        <v>-2.5</v>
      </c>
      <c r="L112" s="24">
        <v>-5</v>
      </c>
      <c r="M112" s="24">
        <v>-5</v>
      </c>
      <c r="N112" s="24">
        <v>-2.5</v>
      </c>
      <c r="O112" s="9">
        <f>Table1[[#This Row],[Écran/LCD brisé]]</f>
        <v>-20</v>
      </c>
      <c r="P112" s="9">
        <f>Table1[[#This Row],[Frame endommagé / Couvercle arrière]]</f>
        <v>-10</v>
      </c>
      <c r="Q112" s="24">
        <v>-10</v>
      </c>
      <c r="R112" s="24">
        <v>-2.5</v>
      </c>
      <c r="S112" s="26"/>
      <c r="T112" s="25"/>
      <c r="U112" s="10"/>
      <c r="V112" s="10"/>
      <c r="W112" s="10"/>
      <c r="X112" s="10"/>
      <c r="Y112" s="6"/>
      <c r="Z112" s="6"/>
      <c r="AA112" s="6">
        <v>5</v>
      </c>
      <c r="AB112" s="6">
        <f>-(Table1[[#This Row],[État parfait]])</f>
        <v>-30</v>
      </c>
      <c r="IZ112" s="1"/>
    </row>
    <row r="113" spans="1:260" ht="18" customHeight="1">
      <c r="A113" s="16" t="s">
        <v>18</v>
      </c>
      <c r="B113" s="17" t="s">
        <v>39</v>
      </c>
      <c r="C113" s="17" t="s">
        <v>40</v>
      </c>
      <c r="D113" s="5">
        <v>40</v>
      </c>
      <c r="E113" s="5">
        <v>-25</v>
      </c>
      <c r="F113" s="5">
        <v>-30</v>
      </c>
      <c r="G113" s="5">
        <v>-20</v>
      </c>
      <c r="H113" s="5">
        <v>-35</v>
      </c>
      <c r="I113" s="24">
        <v>-7.5</v>
      </c>
      <c r="J113" s="24">
        <v>-2.5</v>
      </c>
      <c r="K113" s="24">
        <v>-2.5</v>
      </c>
      <c r="L113" s="24">
        <v>-10</v>
      </c>
      <c r="M113" s="24">
        <v>-10</v>
      </c>
      <c r="N113" s="9">
        <v>-2.5</v>
      </c>
      <c r="O113" s="9">
        <f>Table1[[#This Row],[Écran/LCD brisé]]</f>
        <v>-30</v>
      </c>
      <c r="P113" s="9">
        <f>Table1[[#This Row],[Frame endommagé / Couvercle arrière]]</f>
        <v>-20</v>
      </c>
      <c r="Q113" s="24">
        <v>-10</v>
      </c>
      <c r="R113" s="24">
        <v>-2.5</v>
      </c>
      <c r="S113" s="26"/>
      <c r="T113" s="25"/>
      <c r="U113" s="10"/>
      <c r="V113" s="10"/>
      <c r="W113" s="10"/>
      <c r="X113" s="10"/>
      <c r="Y113" s="6"/>
      <c r="Z113" s="6">
        <v>5</v>
      </c>
      <c r="AA113" s="6">
        <v>15</v>
      </c>
      <c r="AB113" s="31">
        <f>-(Table1[[#This Row],[État parfait]])</f>
        <v>-40</v>
      </c>
      <c r="IZ113" s="1"/>
    </row>
    <row r="114" spans="1:260" ht="18" customHeight="1">
      <c r="A114" s="16" t="s">
        <v>18</v>
      </c>
      <c r="B114" s="17" t="s">
        <v>39</v>
      </c>
      <c r="C114" s="17" t="s">
        <v>41</v>
      </c>
      <c r="D114" s="10">
        <v>10</v>
      </c>
      <c r="E114" s="10">
        <v>-5</v>
      </c>
      <c r="F114" s="10">
        <v>-5</v>
      </c>
      <c r="G114" s="10">
        <v>-5</v>
      </c>
      <c r="H114" s="10">
        <v>-5</v>
      </c>
      <c r="I114" s="24">
        <v>-2.5</v>
      </c>
      <c r="J114" s="24">
        <v>-2.5</v>
      </c>
      <c r="K114" s="24">
        <v>-2.5</v>
      </c>
      <c r="L114" s="24">
        <v>-5</v>
      </c>
      <c r="M114" s="24">
        <v>-5</v>
      </c>
      <c r="N114" s="9">
        <v>-2.5</v>
      </c>
      <c r="O114" s="9">
        <f>Table1[[#This Row],[Écran/LCD brisé]]</f>
        <v>-5</v>
      </c>
      <c r="P114" s="9">
        <f>Table1[[#This Row],[Frame endommagé / Couvercle arrière]]</f>
        <v>-5</v>
      </c>
      <c r="Q114" s="24">
        <v>-2.5</v>
      </c>
      <c r="R114" s="24">
        <v>-2.5</v>
      </c>
      <c r="S114" s="26"/>
      <c r="T114" s="25"/>
      <c r="U114" s="10"/>
      <c r="V114" s="10"/>
      <c r="W114" s="10"/>
      <c r="X114" s="10"/>
      <c r="Y114" s="6"/>
      <c r="Z114" s="6"/>
      <c r="AA114" s="6">
        <v>5</v>
      </c>
      <c r="AB114" s="6">
        <f>-(Table1[[#This Row],[État parfait]])</f>
        <v>-10</v>
      </c>
      <c r="IZ114" s="1"/>
    </row>
    <row r="115" spans="1:260" ht="18" customHeight="1">
      <c r="A115" s="16" t="s">
        <v>18</v>
      </c>
      <c r="B115" s="17" t="s">
        <v>39</v>
      </c>
      <c r="C115" s="17" t="s">
        <v>42</v>
      </c>
      <c r="D115" s="10">
        <v>10</v>
      </c>
      <c r="E115" s="10">
        <v>-5</v>
      </c>
      <c r="F115" s="10">
        <v>-5</v>
      </c>
      <c r="G115" s="10">
        <v>-5</v>
      </c>
      <c r="H115" s="10">
        <v>-5</v>
      </c>
      <c r="I115" s="24">
        <v>-2.5</v>
      </c>
      <c r="J115" s="24">
        <v>-7.5</v>
      </c>
      <c r="K115" s="24">
        <v>-2.5</v>
      </c>
      <c r="L115" s="24">
        <v>-5</v>
      </c>
      <c r="M115" s="24">
        <v>-5</v>
      </c>
      <c r="N115" s="9">
        <v>-2.5</v>
      </c>
      <c r="O115" s="9">
        <f>Table1[[#This Row],[Écran/LCD brisé]]</f>
        <v>-5</v>
      </c>
      <c r="P115" s="9">
        <f>Table1[[#This Row],[Frame endommagé / Couvercle arrière]]</f>
        <v>-5</v>
      </c>
      <c r="Q115" s="24">
        <v>-2.5</v>
      </c>
      <c r="R115" s="24">
        <v>-2.5</v>
      </c>
      <c r="S115" s="26"/>
      <c r="T115" s="25"/>
      <c r="U115" s="10"/>
      <c r="V115" s="10"/>
      <c r="W115" s="10"/>
      <c r="X115" s="10"/>
      <c r="Y115" s="6"/>
      <c r="Z115" s="6"/>
      <c r="AA115" s="6">
        <v>5</v>
      </c>
      <c r="AB115" s="31">
        <f>-(Table1[[#This Row],[État parfait]])</f>
        <v>-10</v>
      </c>
      <c r="IZ115" s="1"/>
    </row>
    <row r="116" spans="1:260" ht="18" customHeight="1">
      <c r="A116" s="16" t="s">
        <v>18</v>
      </c>
      <c r="B116" s="17" t="s">
        <v>39</v>
      </c>
      <c r="C116" s="17" t="s">
        <v>43</v>
      </c>
      <c r="D116" s="10">
        <v>40</v>
      </c>
      <c r="E116" s="10">
        <v>-25</v>
      </c>
      <c r="F116" s="10">
        <v>-30</v>
      </c>
      <c r="G116" s="10">
        <v>-20</v>
      </c>
      <c r="H116" s="10">
        <v>-35</v>
      </c>
      <c r="I116" s="24">
        <v>-10</v>
      </c>
      <c r="J116" s="24">
        <v>-2.5</v>
      </c>
      <c r="K116" s="24">
        <v>-2.5</v>
      </c>
      <c r="L116" s="24">
        <v>-5</v>
      </c>
      <c r="M116" s="24">
        <v>-5</v>
      </c>
      <c r="N116" s="9">
        <v>-2.5</v>
      </c>
      <c r="O116" s="9">
        <f>Table1[[#This Row],[Écran/LCD brisé]]</f>
        <v>-30</v>
      </c>
      <c r="P116" s="9">
        <f>Table1[[#This Row],[Frame endommagé / Couvercle arrière]]</f>
        <v>-20</v>
      </c>
      <c r="Q116" s="24">
        <v>-15</v>
      </c>
      <c r="R116" s="24">
        <v>-2.5</v>
      </c>
      <c r="S116" s="26"/>
      <c r="T116" s="25"/>
      <c r="U116" s="10"/>
      <c r="V116" s="10"/>
      <c r="W116" s="10"/>
      <c r="X116" s="10"/>
      <c r="Y116" s="6"/>
      <c r="Z116" s="6"/>
      <c r="AA116" s="6">
        <v>15</v>
      </c>
      <c r="AB116" s="6">
        <f>-(Table1[[#This Row],[État parfait]])</f>
        <v>-40</v>
      </c>
      <c r="IZ116" s="1"/>
    </row>
    <row r="117" spans="1:260" ht="18" customHeight="1">
      <c r="A117" s="16" t="s">
        <v>18</v>
      </c>
      <c r="B117" s="17" t="s">
        <v>39</v>
      </c>
      <c r="C117" s="17" t="s">
        <v>44</v>
      </c>
      <c r="D117" s="10">
        <v>10</v>
      </c>
      <c r="E117" s="10">
        <v>-5</v>
      </c>
      <c r="F117" s="10">
        <v>-5</v>
      </c>
      <c r="G117" s="10">
        <v>-5</v>
      </c>
      <c r="H117" s="10">
        <v>-5</v>
      </c>
      <c r="I117" s="24">
        <v>-2.5</v>
      </c>
      <c r="J117" s="24">
        <v>-5</v>
      </c>
      <c r="K117" s="24">
        <v>-2.5</v>
      </c>
      <c r="L117" s="24">
        <v>-5</v>
      </c>
      <c r="M117" s="24">
        <v>-5</v>
      </c>
      <c r="N117" s="9">
        <v>-2.5</v>
      </c>
      <c r="O117" s="9">
        <f>Table1[[#This Row],[Écran/LCD brisé]]</f>
        <v>-5</v>
      </c>
      <c r="P117" s="9">
        <f>Table1[[#This Row],[Frame endommagé / Couvercle arrière]]</f>
        <v>-5</v>
      </c>
      <c r="Q117" s="24">
        <v>-5</v>
      </c>
      <c r="R117" s="24">
        <v>-2.5</v>
      </c>
      <c r="S117" s="26"/>
      <c r="T117" s="25"/>
      <c r="U117" s="10"/>
      <c r="V117" s="10"/>
      <c r="W117" s="10"/>
      <c r="X117" s="10"/>
      <c r="Y117" s="6"/>
      <c r="Z117" s="6"/>
      <c r="AA117" s="6">
        <v>10</v>
      </c>
      <c r="AB117" s="31">
        <f>-(Table1[[#This Row],[État parfait]])</f>
        <v>-10</v>
      </c>
      <c r="IZ117" s="1"/>
    </row>
    <row r="118" spans="1:260" ht="18" customHeight="1">
      <c r="A118" s="16" t="s">
        <v>18</v>
      </c>
      <c r="B118" s="17" t="s">
        <v>39</v>
      </c>
      <c r="C118" s="17" t="s">
        <v>45</v>
      </c>
      <c r="D118" s="10">
        <v>30</v>
      </c>
      <c r="E118" s="10">
        <v>-10</v>
      </c>
      <c r="F118" s="10">
        <v>-20</v>
      </c>
      <c r="G118" s="10">
        <v>-15</v>
      </c>
      <c r="H118" s="10">
        <v>-25</v>
      </c>
      <c r="I118" s="24">
        <v>-7.5</v>
      </c>
      <c r="J118" s="24">
        <v>-2.5</v>
      </c>
      <c r="K118" s="24">
        <v>-2.5</v>
      </c>
      <c r="L118" s="24">
        <v>-20</v>
      </c>
      <c r="M118" s="24">
        <v>-15</v>
      </c>
      <c r="N118" s="9">
        <v>-2.5</v>
      </c>
      <c r="O118" s="9">
        <f>Table1[[#This Row],[Écran/LCD brisé]]</f>
        <v>-20</v>
      </c>
      <c r="P118" s="9">
        <f>Table1[[#This Row],[Frame endommagé / Couvercle arrière]]</f>
        <v>-15</v>
      </c>
      <c r="Q118" s="24">
        <v>-10</v>
      </c>
      <c r="R118" s="24">
        <v>-2.5</v>
      </c>
      <c r="S118" s="26"/>
      <c r="T118" s="25"/>
      <c r="U118" s="10"/>
      <c r="V118" s="10"/>
      <c r="W118" s="10"/>
      <c r="X118" s="10"/>
      <c r="Y118" s="6"/>
      <c r="Z118" s="6"/>
      <c r="AA118" s="6">
        <v>10</v>
      </c>
      <c r="AB118" s="6">
        <f>-(Table1[[#This Row],[État parfait]])</f>
        <v>-30</v>
      </c>
      <c r="IZ118" s="1"/>
    </row>
    <row r="119" spans="1:260" ht="18" customHeight="1">
      <c r="A119" s="16" t="s">
        <v>18</v>
      </c>
      <c r="B119" s="17" t="s">
        <v>39</v>
      </c>
      <c r="C119" s="17" t="s">
        <v>46</v>
      </c>
      <c r="D119" s="10">
        <v>40</v>
      </c>
      <c r="E119" s="10">
        <v>-10</v>
      </c>
      <c r="F119" s="10">
        <v>-30</v>
      </c>
      <c r="G119" s="10">
        <v>-15</v>
      </c>
      <c r="H119" s="10">
        <v>-35</v>
      </c>
      <c r="I119" s="24">
        <v>-10</v>
      </c>
      <c r="J119" s="24">
        <v>-2.5</v>
      </c>
      <c r="K119" s="24">
        <v>-2.5</v>
      </c>
      <c r="L119" s="24">
        <v>-35</v>
      </c>
      <c r="M119" s="24">
        <v>-15</v>
      </c>
      <c r="N119" s="9">
        <v>-2.5</v>
      </c>
      <c r="O119" s="9">
        <f>Table1[[#This Row],[Écran/LCD brisé]]</f>
        <v>-30</v>
      </c>
      <c r="P119" s="9">
        <f>Table1[[#This Row],[Frame endommagé / Couvercle arrière]]</f>
        <v>-15</v>
      </c>
      <c r="Q119" s="24">
        <v>-15</v>
      </c>
      <c r="R119" s="24">
        <v>-2.5</v>
      </c>
      <c r="S119" s="26"/>
      <c r="T119" s="25"/>
      <c r="U119" s="10"/>
      <c r="V119" s="10"/>
      <c r="W119" s="10"/>
      <c r="X119" s="10"/>
      <c r="Y119" s="6"/>
      <c r="Z119" s="6"/>
      <c r="AA119" s="6">
        <v>15</v>
      </c>
      <c r="AB119" s="31">
        <f>-(Table1[[#This Row],[État parfait]])</f>
        <v>-40</v>
      </c>
      <c r="IZ119" s="1"/>
    </row>
    <row r="120" spans="1:260" ht="18" customHeight="1">
      <c r="A120" s="16" t="s">
        <v>18</v>
      </c>
      <c r="B120" s="17" t="s">
        <v>39</v>
      </c>
      <c r="C120" s="17" t="s">
        <v>47</v>
      </c>
      <c r="D120" s="10">
        <v>20</v>
      </c>
      <c r="E120" s="10">
        <v>-5</v>
      </c>
      <c r="F120" s="10">
        <v>-10</v>
      </c>
      <c r="G120" s="10">
        <v>-5</v>
      </c>
      <c r="H120" s="10">
        <v>-15</v>
      </c>
      <c r="I120" s="24">
        <v>-2.5</v>
      </c>
      <c r="J120" s="24">
        <v>-5</v>
      </c>
      <c r="K120" s="24">
        <v>-2.5</v>
      </c>
      <c r="L120" s="24">
        <v>-15</v>
      </c>
      <c r="M120" s="24">
        <v>-10</v>
      </c>
      <c r="N120" s="9">
        <v>-2.5</v>
      </c>
      <c r="O120" s="9">
        <f>Table1[[#This Row],[Écran/LCD brisé]]</f>
        <v>-10</v>
      </c>
      <c r="P120" s="9">
        <f>Table1[[#This Row],[Frame endommagé / Couvercle arrière]]</f>
        <v>-5</v>
      </c>
      <c r="Q120" s="24">
        <v>-10</v>
      </c>
      <c r="R120" s="24">
        <v>-2.5</v>
      </c>
      <c r="S120" s="26"/>
      <c r="T120" s="25"/>
      <c r="U120" s="10"/>
      <c r="V120" s="10"/>
      <c r="W120" s="10"/>
      <c r="X120" s="10"/>
      <c r="Y120" s="6"/>
      <c r="Z120" s="6"/>
      <c r="AA120" s="6">
        <v>5</v>
      </c>
      <c r="AB120" s="6">
        <f>-(Table1[[#This Row],[État parfait]])</f>
        <v>-20</v>
      </c>
      <c r="IZ120" s="1"/>
    </row>
    <row r="121" spans="1:260" ht="18" customHeight="1">
      <c r="A121" s="16" t="s">
        <v>18</v>
      </c>
      <c r="B121" s="17" t="s">
        <v>39</v>
      </c>
      <c r="C121" s="17" t="s">
        <v>48</v>
      </c>
      <c r="D121" s="10">
        <v>10</v>
      </c>
      <c r="E121" s="10">
        <v>-5</v>
      </c>
      <c r="F121" s="10">
        <v>-5</v>
      </c>
      <c r="G121" s="10">
        <v>-5</v>
      </c>
      <c r="H121" s="10">
        <v>-5</v>
      </c>
      <c r="I121" s="24">
        <v>-2.5</v>
      </c>
      <c r="J121" s="24">
        <v>-2.5</v>
      </c>
      <c r="K121" s="24">
        <v>-2.5</v>
      </c>
      <c r="L121" s="25">
        <v>-5</v>
      </c>
      <c r="M121" s="25">
        <v>-5</v>
      </c>
      <c r="N121" s="9">
        <v>-2.5</v>
      </c>
      <c r="O121" s="9">
        <f>Table1[[#This Row],[Écran/LCD brisé]]</f>
        <v>-5</v>
      </c>
      <c r="P121" s="9">
        <f>Table1[[#This Row],[Frame endommagé / Couvercle arrière]]</f>
        <v>-5</v>
      </c>
      <c r="Q121" s="24">
        <v>-5</v>
      </c>
      <c r="R121" s="24">
        <v>-2.5</v>
      </c>
      <c r="S121" s="26"/>
      <c r="T121" s="25"/>
      <c r="U121" s="10"/>
      <c r="V121" s="10"/>
      <c r="W121" s="10"/>
      <c r="X121" s="10"/>
      <c r="Y121" s="6"/>
      <c r="Z121" s="6"/>
      <c r="AA121" s="6"/>
      <c r="AB121" s="31">
        <f>-(Table1[[#This Row],[État parfait]])</f>
        <v>-10</v>
      </c>
      <c r="IZ121" s="1"/>
    </row>
    <row r="122" spans="1:260" ht="18" customHeight="1">
      <c r="A122" s="16" t="s">
        <v>18</v>
      </c>
      <c r="B122" s="17" t="s">
        <v>39</v>
      </c>
      <c r="C122" s="17" t="s">
        <v>49</v>
      </c>
      <c r="D122" s="10">
        <v>10</v>
      </c>
      <c r="E122" s="10">
        <v>-5</v>
      </c>
      <c r="F122" s="10">
        <v>-5</v>
      </c>
      <c r="G122" s="10">
        <v>-5</v>
      </c>
      <c r="H122" s="10">
        <v>-5</v>
      </c>
      <c r="I122" s="24">
        <v>-2.5</v>
      </c>
      <c r="J122" s="24">
        <v>-2.5</v>
      </c>
      <c r="K122" s="24">
        <v>-2.5</v>
      </c>
      <c r="L122" s="25">
        <v>-5</v>
      </c>
      <c r="M122" s="25">
        <v>-5</v>
      </c>
      <c r="N122" s="9">
        <v>-2.5</v>
      </c>
      <c r="O122" s="9">
        <f>Table1[[#This Row],[Écran/LCD brisé]]</f>
        <v>-5</v>
      </c>
      <c r="P122" s="9">
        <f>Table1[[#This Row],[Frame endommagé / Couvercle arrière]]</f>
        <v>-5</v>
      </c>
      <c r="Q122" s="24">
        <v>-5</v>
      </c>
      <c r="R122" s="24">
        <v>-2.5</v>
      </c>
      <c r="S122" s="26"/>
      <c r="T122" s="25">
        <v>-5</v>
      </c>
      <c r="U122" s="10"/>
      <c r="V122" s="10"/>
      <c r="W122" s="10"/>
      <c r="X122" s="10"/>
      <c r="Y122" s="6"/>
      <c r="Z122" s="6"/>
      <c r="AA122" s="6">
        <v>5</v>
      </c>
      <c r="AB122" s="6">
        <f>-(Table1[[#This Row],[État parfait]])</f>
        <v>-10</v>
      </c>
      <c r="IZ122" s="1"/>
    </row>
    <row r="123" spans="1:260" ht="18" customHeight="1">
      <c r="A123" s="16" t="s">
        <v>18</v>
      </c>
      <c r="B123" s="17" t="s">
        <v>39</v>
      </c>
      <c r="C123" s="17" t="s">
        <v>50</v>
      </c>
      <c r="D123" s="5">
        <v>10</v>
      </c>
      <c r="E123" s="5">
        <v>-5</v>
      </c>
      <c r="F123" s="5">
        <v>-5</v>
      </c>
      <c r="G123" s="5">
        <v>-5</v>
      </c>
      <c r="H123" s="5">
        <v>-5</v>
      </c>
      <c r="I123" s="24">
        <v>-2.5</v>
      </c>
      <c r="J123" s="24">
        <v>-2.5</v>
      </c>
      <c r="K123" s="24">
        <v>-2.5</v>
      </c>
      <c r="L123" s="24">
        <v>-5</v>
      </c>
      <c r="M123" s="24">
        <v>-5</v>
      </c>
      <c r="N123" s="9">
        <v>-2.5</v>
      </c>
      <c r="O123" s="9">
        <f>Table1[[#This Row],[Écran/LCD brisé]]</f>
        <v>-5</v>
      </c>
      <c r="P123" s="9">
        <f>Table1[[#This Row],[Frame endommagé / Couvercle arrière]]</f>
        <v>-5</v>
      </c>
      <c r="Q123" s="24">
        <v>-5</v>
      </c>
      <c r="R123" s="24">
        <v>-2.5</v>
      </c>
      <c r="S123" s="26"/>
      <c r="T123" s="25">
        <v>-5</v>
      </c>
      <c r="U123" s="5"/>
      <c r="V123" s="5"/>
      <c r="W123" s="5"/>
      <c r="X123" s="5"/>
      <c r="Y123" s="6"/>
      <c r="Z123" s="6"/>
      <c r="AA123" s="6">
        <v>5</v>
      </c>
      <c r="AB123" s="31">
        <f>-(Table1[[#This Row],[État parfait]])</f>
        <v>-10</v>
      </c>
      <c r="IZ123" s="1"/>
    </row>
    <row r="124" spans="1:260" ht="18" customHeight="1">
      <c r="A124" s="16" t="s">
        <v>18</v>
      </c>
      <c r="B124" s="17" t="s">
        <v>39</v>
      </c>
      <c r="C124" s="17" t="s">
        <v>51</v>
      </c>
      <c r="D124" s="10">
        <v>40</v>
      </c>
      <c r="E124" s="10">
        <v>-15</v>
      </c>
      <c r="F124" s="10">
        <v>-30</v>
      </c>
      <c r="G124" s="10">
        <v>-10</v>
      </c>
      <c r="H124" s="10">
        <v>-35</v>
      </c>
      <c r="I124" s="24">
        <v>-10</v>
      </c>
      <c r="J124" s="24">
        <v>-2.5</v>
      </c>
      <c r="K124" s="24">
        <v>-2.5</v>
      </c>
      <c r="L124" s="24">
        <v>-15</v>
      </c>
      <c r="M124" s="24">
        <v>-10</v>
      </c>
      <c r="N124" s="9">
        <v>-2.5</v>
      </c>
      <c r="O124" s="9">
        <f>Table1[[#This Row],[Écran/LCD brisé]]</f>
        <v>-30</v>
      </c>
      <c r="P124" s="9">
        <f>Table1[[#This Row],[Frame endommagé / Couvercle arrière]]</f>
        <v>-10</v>
      </c>
      <c r="Q124" s="24">
        <v>-10</v>
      </c>
      <c r="R124" s="24">
        <v>-2.5</v>
      </c>
      <c r="S124" s="26"/>
      <c r="T124" s="25">
        <v>-15</v>
      </c>
      <c r="U124" s="10"/>
      <c r="V124" s="10"/>
      <c r="W124" s="10"/>
      <c r="X124" s="10"/>
      <c r="Y124" s="6"/>
      <c r="Z124" s="6">
        <v>10</v>
      </c>
      <c r="AA124" s="6">
        <v>5</v>
      </c>
      <c r="AB124" s="6">
        <f>-(Table1[[#This Row],[État parfait]])</f>
        <v>-40</v>
      </c>
      <c r="IZ124" s="1"/>
    </row>
    <row r="125" spans="1:260" ht="18" customHeight="1">
      <c r="A125" s="16" t="s">
        <v>18</v>
      </c>
      <c r="B125" s="17" t="s">
        <v>39</v>
      </c>
      <c r="C125" s="17" t="s">
        <v>52</v>
      </c>
      <c r="D125" s="5">
        <v>60</v>
      </c>
      <c r="E125" s="5">
        <v>-20</v>
      </c>
      <c r="F125" s="5">
        <v>-40</v>
      </c>
      <c r="G125" s="5">
        <v>-20</v>
      </c>
      <c r="H125" s="5">
        <v>-55</v>
      </c>
      <c r="I125" s="24">
        <v>-10</v>
      </c>
      <c r="J125" s="24">
        <v>-5</v>
      </c>
      <c r="K125" s="24">
        <v>-5</v>
      </c>
      <c r="L125" s="24">
        <v>-20</v>
      </c>
      <c r="M125" s="24">
        <v>-15</v>
      </c>
      <c r="N125" s="9">
        <v>-2.5</v>
      </c>
      <c r="O125" s="9">
        <f>Table1[[#This Row],[Écran/LCD brisé]]</f>
        <v>-40</v>
      </c>
      <c r="P125" s="9">
        <f>Table1[[#This Row],[Frame endommagé / Couvercle arrière]]</f>
        <v>-20</v>
      </c>
      <c r="Q125" s="24">
        <v>-15</v>
      </c>
      <c r="R125" s="24">
        <v>-2.5</v>
      </c>
      <c r="S125" s="26"/>
      <c r="T125" s="25">
        <v>-15</v>
      </c>
      <c r="U125" s="5"/>
      <c r="V125" s="5"/>
      <c r="W125" s="5"/>
      <c r="X125" s="5"/>
      <c r="Y125" s="6"/>
      <c r="Z125" s="6">
        <v>15</v>
      </c>
      <c r="AA125" s="6">
        <v>10</v>
      </c>
      <c r="AB125" s="31">
        <f>-(Table1[[#This Row],[État parfait]])</f>
        <v>-60</v>
      </c>
      <c r="IZ125" s="1"/>
    </row>
    <row r="126" spans="1:260" ht="18" customHeight="1">
      <c r="A126" s="16" t="s">
        <v>18</v>
      </c>
      <c r="B126" s="17" t="s">
        <v>39</v>
      </c>
      <c r="C126" s="17" t="s">
        <v>53</v>
      </c>
      <c r="D126" s="5">
        <v>100</v>
      </c>
      <c r="E126" s="5">
        <v>-40</v>
      </c>
      <c r="F126" s="5">
        <v>-70</v>
      </c>
      <c r="G126" s="5">
        <v>-40</v>
      </c>
      <c r="H126" s="5">
        <v>-90</v>
      </c>
      <c r="I126" s="24">
        <v>-15</v>
      </c>
      <c r="J126" s="24">
        <v>-10</v>
      </c>
      <c r="K126" s="24">
        <v>-2.5</v>
      </c>
      <c r="L126" s="24">
        <v>-30</v>
      </c>
      <c r="M126" s="24">
        <v>-20</v>
      </c>
      <c r="N126" s="9">
        <v>-2.5</v>
      </c>
      <c r="O126" s="9">
        <f>Table1[[#This Row],[Écran/LCD brisé]]</f>
        <v>-70</v>
      </c>
      <c r="P126" s="9">
        <f>Table1[[#This Row],[Frame endommagé / Couvercle arrière]]</f>
        <v>-40</v>
      </c>
      <c r="Q126" s="24">
        <v>-20</v>
      </c>
      <c r="R126" s="24">
        <v>-2.5</v>
      </c>
      <c r="S126" s="26"/>
      <c r="T126" s="25">
        <v>-20</v>
      </c>
      <c r="U126" s="5"/>
      <c r="V126" s="5"/>
      <c r="W126" s="5"/>
      <c r="X126" s="5"/>
      <c r="Y126" s="6"/>
      <c r="Z126" s="6">
        <v>20</v>
      </c>
      <c r="AA126" s="6">
        <v>15</v>
      </c>
      <c r="AB126" s="6">
        <f>-(Table1[[#This Row],[État parfait]])</f>
        <v>-100</v>
      </c>
      <c r="IZ126" s="1"/>
    </row>
    <row r="127" spans="1:260" ht="18" customHeight="1">
      <c r="A127" s="16" t="s">
        <v>18</v>
      </c>
      <c r="B127" s="17" t="s">
        <v>39</v>
      </c>
      <c r="C127" s="17" t="s">
        <v>54</v>
      </c>
      <c r="D127" s="5">
        <v>60</v>
      </c>
      <c r="E127" s="5">
        <v>-20</v>
      </c>
      <c r="F127" s="5">
        <v>-40</v>
      </c>
      <c r="G127" s="5">
        <v>-20</v>
      </c>
      <c r="H127" s="5">
        <v>-55</v>
      </c>
      <c r="I127" s="24">
        <v>-10</v>
      </c>
      <c r="J127" s="24">
        <v>-5</v>
      </c>
      <c r="K127" s="24">
        <v>-5</v>
      </c>
      <c r="L127" s="24">
        <v>-20</v>
      </c>
      <c r="M127" s="24">
        <v>-15</v>
      </c>
      <c r="N127" s="9">
        <v>-2.5</v>
      </c>
      <c r="O127" s="9">
        <f>Table1[[#This Row],[Écran/LCD brisé]]</f>
        <v>-40</v>
      </c>
      <c r="P127" s="9">
        <f>Table1[[#This Row],[Frame endommagé / Couvercle arrière]]</f>
        <v>-20</v>
      </c>
      <c r="Q127" s="24">
        <v>-15</v>
      </c>
      <c r="R127" s="24">
        <v>-2.5</v>
      </c>
      <c r="S127" s="26"/>
      <c r="T127" s="25">
        <v>-15</v>
      </c>
      <c r="U127" s="10"/>
      <c r="V127" s="10"/>
      <c r="W127" s="10"/>
      <c r="X127" s="10"/>
      <c r="Y127" s="6"/>
      <c r="Z127" s="6"/>
      <c r="AA127" s="6">
        <v>10</v>
      </c>
      <c r="AB127" s="31">
        <f>-(Table1[[#This Row],[État parfait]])</f>
        <v>-60</v>
      </c>
      <c r="IZ127" s="1"/>
    </row>
    <row r="128" spans="1:260" ht="18" customHeight="1">
      <c r="A128" s="16" t="s">
        <v>18</v>
      </c>
      <c r="B128" s="17" t="s">
        <v>39</v>
      </c>
      <c r="C128" s="17" t="s">
        <v>55</v>
      </c>
      <c r="D128" s="10">
        <v>10</v>
      </c>
      <c r="E128" s="10">
        <v>-5</v>
      </c>
      <c r="F128" s="10">
        <v>-5</v>
      </c>
      <c r="G128" s="10">
        <v>-5</v>
      </c>
      <c r="H128" s="10">
        <v>-5</v>
      </c>
      <c r="I128" s="24">
        <v>-2.5</v>
      </c>
      <c r="J128" s="24">
        <v>-2.5</v>
      </c>
      <c r="K128" s="24">
        <v>-2.5</v>
      </c>
      <c r="L128" s="25">
        <v>-5</v>
      </c>
      <c r="M128" s="25">
        <v>-5</v>
      </c>
      <c r="N128" s="9">
        <v>-2.5</v>
      </c>
      <c r="O128" s="9">
        <f>Table1[[#This Row],[Écran/LCD brisé]]</f>
        <v>-5</v>
      </c>
      <c r="P128" s="9">
        <f>Table1[[#This Row],[Frame endommagé / Couvercle arrière]]</f>
        <v>-5</v>
      </c>
      <c r="Q128" s="24">
        <v>-5</v>
      </c>
      <c r="R128" s="24">
        <v>-2.5</v>
      </c>
      <c r="S128" s="26"/>
      <c r="T128" s="25"/>
      <c r="U128" s="10"/>
      <c r="V128" s="10"/>
      <c r="W128" s="10"/>
      <c r="X128" s="10"/>
      <c r="Y128" s="6"/>
      <c r="Z128" s="6"/>
      <c r="AA128" s="6">
        <v>5</v>
      </c>
      <c r="AB128" s="6">
        <f>-(Table1[[#This Row],[État parfait]])</f>
        <v>-10</v>
      </c>
      <c r="IZ128" s="1"/>
    </row>
    <row r="129" spans="1:260" ht="18" customHeight="1">
      <c r="A129" s="16" t="s">
        <v>18</v>
      </c>
      <c r="B129" s="17" t="s">
        <v>39</v>
      </c>
      <c r="C129" s="17" t="s">
        <v>56</v>
      </c>
      <c r="D129" s="10">
        <v>10</v>
      </c>
      <c r="E129" s="10">
        <v>-5</v>
      </c>
      <c r="F129" s="10">
        <v>-5</v>
      </c>
      <c r="G129" s="10">
        <v>-5</v>
      </c>
      <c r="H129" s="10">
        <v>-5</v>
      </c>
      <c r="I129" s="24">
        <v>-2.5</v>
      </c>
      <c r="J129" s="24">
        <v>-2.5</v>
      </c>
      <c r="K129" s="24">
        <v>-2.5</v>
      </c>
      <c r="L129" s="25">
        <v>-5</v>
      </c>
      <c r="M129" s="25">
        <v>-5</v>
      </c>
      <c r="N129" s="9">
        <v>-2.5</v>
      </c>
      <c r="O129" s="9">
        <f>Table1[[#This Row],[Écran/LCD brisé]]</f>
        <v>-5</v>
      </c>
      <c r="P129" s="9">
        <f>Table1[[#This Row],[Frame endommagé / Couvercle arrière]]</f>
        <v>-5</v>
      </c>
      <c r="Q129" s="24">
        <v>-5</v>
      </c>
      <c r="R129" s="24">
        <v>-2.5</v>
      </c>
      <c r="S129" s="26"/>
      <c r="T129" s="25"/>
      <c r="U129" s="10"/>
      <c r="V129" s="10"/>
      <c r="W129" s="10"/>
      <c r="X129" s="10"/>
      <c r="Y129" s="6"/>
      <c r="Z129" s="6"/>
      <c r="AA129" s="6">
        <v>5</v>
      </c>
      <c r="AB129" s="31">
        <f>-(Table1[[#This Row],[État parfait]])</f>
        <v>-10</v>
      </c>
      <c r="IZ129" s="1"/>
    </row>
    <row r="130" spans="1:260" ht="18" customHeight="1">
      <c r="A130" s="16" t="s">
        <v>18</v>
      </c>
      <c r="B130" s="17" t="s">
        <v>39</v>
      </c>
      <c r="C130" s="17" t="s">
        <v>57</v>
      </c>
      <c r="D130" s="10">
        <v>10</v>
      </c>
      <c r="E130" s="10">
        <v>-5</v>
      </c>
      <c r="F130" s="10">
        <v>-5</v>
      </c>
      <c r="G130" s="10">
        <v>-5</v>
      </c>
      <c r="H130" s="10">
        <v>-5</v>
      </c>
      <c r="I130" s="24">
        <v>-2.5</v>
      </c>
      <c r="J130" s="24">
        <v>-2.5</v>
      </c>
      <c r="K130" s="24">
        <v>-2.5</v>
      </c>
      <c r="L130" s="25">
        <v>-5</v>
      </c>
      <c r="M130" s="25">
        <v>-5</v>
      </c>
      <c r="N130" s="9">
        <v>-2.5</v>
      </c>
      <c r="O130" s="9">
        <f>Table1[[#This Row],[Écran/LCD brisé]]</f>
        <v>-5</v>
      </c>
      <c r="P130" s="9">
        <f>Table1[[#This Row],[Frame endommagé / Couvercle arrière]]</f>
        <v>-5</v>
      </c>
      <c r="Q130" s="24">
        <v>-5</v>
      </c>
      <c r="R130" s="24">
        <v>-2.5</v>
      </c>
      <c r="S130" s="26"/>
      <c r="T130" s="25"/>
      <c r="U130" s="10"/>
      <c r="V130" s="10"/>
      <c r="W130" s="10"/>
      <c r="X130" s="10"/>
      <c r="Y130" s="6"/>
      <c r="Z130" s="6"/>
      <c r="AA130" s="6">
        <v>5</v>
      </c>
      <c r="AB130" s="6">
        <f>-(Table1[[#This Row],[État parfait]])</f>
        <v>-10</v>
      </c>
      <c r="IZ130" s="1"/>
    </row>
    <row r="131" spans="1:260" ht="18" customHeight="1">
      <c r="A131" s="16" t="s">
        <v>18</v>
      </c>
      <c r="B131" s="17" t="s">
        <v>39</v>
      </c>
      <c r="C131" s="17" t="s">
        <v>58</v>
      </c>
      <c r="D131" s="5">
        <v>30</v>
      </c>
      <c r="E131" s="5">
        <v>-15</v>
      </c>
      <c r="F131" s="5">
        <v>-25</v>
      </c>
      <c r="G131" s="5">
        <v>-20</v>
      </c>
      <c r="H131" s="5">
        <v>-25</v>
      </c>
      <c r="I131" s="24">
        <v>-5</v>
      </c>
      <c r="J131" s="24">
        <v>-5</v>
      </c>
      <c r="K131" s="24">
        <v>-10</v>
      </c>
      <c r="L131" s="24">
        <v>-10</v>
      </c>
      <c r="M131" s="24">
        <v>-10</v>
      </c>
      <c r="N131" s="9">
        <v>-2.5</v>
      </c>
      <c r="O131" s="9">
        <f>Table1[[#This Row],[Écran/LCD brisé]]</f>
        <v>-25</v>
      </c>
      <c r="P131" s="9">
        <f>Table1[[#This Row],[Frame endommagé / Couvercle arrière]]</f>
        <v>-20</v>
      </c>
      <c r="Q131" s="24">
        <v>-10</v>
      </c>
      <c r="R131" s="24">
        <v>-2.5</v>
      </c>
      <c r="S131" s="26"/>
      <c r="T131" s="25"/>
      <c r="U131" s="10"/>
      <c r="V131" s="10"/>
      <c r="W131" s="10"/>
      <c r="X131" s="10"/>
      <c r="Y131" s="6"/>
      <c r="Z131" s="6"/>
      <c r="AA131" s="6">
        <v>5</v>
      </c>
      <c r="AB131" s="31">
        <f>-(Table1[[#This Row],[État parfait]])</f>
        <v>-30</v>
      </c>
      <c r="IZ131" s="1"/>
    </row>
    <row r="132" spans="1:260" ht="18" customHeight="1">
      <c r="A132" s="16" t="s">
        <v>18</v>
      </c>
      <c r="B132" s="17" t="s">
        <v>39</v>
      </c>
      <c r="C132" s="17" t="s">
        <v>59</v>
      </c>
      <c r="D132" s="10">
        <v>10</v>
      </c>
      <c r="E132" s="10">
        <v>-5</v>
      </c>
      <c r="F132" s="10">
        <v>-5</v>
      </c>
      <c r="G132" s="10">
        <v>-5</v>
      </c>
      <c r="H132" s="10">
        <v>-5</v>
      </c>
      <c r="I132" s="24">
        <v>-2.5</v>
      </c>
      <c r="J132" s="24">
        <v>-2.5</v>
      </c>
      <c r="K132" s="24">
        <v>-2.5</v>
      </c>
      <c r="L132" s="24">
        <v>-10</v>
      </c>
      <c r="M132" s="24">
        <v>-5</v>
      </c>
      <c r="N132" s="9">
        <v>-2.5</v>
      </c>
      <c r="O132" s="9">
        <f>Table1[[#This Row],[Écran/LCD brisé]]</f>
        <v>-5</v>
      </c>
      <c r="P132" s="9">
        <f>Table1[[#This Row],[Frame endommagé / Couvercle arrière]]</f>
        <v>-5</v>
      </c>
      <c r="Q132" s="24">
        <v>-10</v>
      </c>
      <c r="R132" s="24">
        <v>-2.5</v>
      </c>
      <c r="S132" s="26"/>
      <c r="T132" s="25"/>
      <c r="U132" s="10"/>
      <c r="V132" s="10"/>
      <c r="W132" s="10"/>
      <c r="X132" s="10"/>
      <c r="Y132" s="6"/>
      <c r="Z132" s="6"/>
      <c r="AA132" s="6">
        <v>5</v>
      </c>
      <c r="AB132" s="6">
        <f>-(Table1[[#This Row],[État parfait]])</f>
        <v>-10</v>
      </c>
      <c r="IZ132" s="1"/>
    </row>
    <row r="133" spans="1:260" ht="18" customHeight="1">
      <c r="A133" s="16" t="s">
        <v>18</v>
      </c>
      <c r="B133" s="17" t="s">
        <v>39</v>
      </c>
      <c r="C133" s="17" t="s">
        <v>60</v>
      </c>
      <c r="D133" s="5">
        <v>50</v>
      </c>
      <c r="E133" s="5">
        <v>-25</v>
      </c>
      <c r="F133" s="5">
        <v>-35</v>
      </c>
      <c r="G133" s="5">
        <v>-15</v>
      </c>
      <c r="H133" s="5">
        <v>-40</v>
      </c>
      <c r="I133" s="24">
        <v>-5</v>
      </c>
      <c r="J133" s="24">
        <v>-2.5</v>
      </c>
      <c r="K133" s="24">
        <v>-5</v>
      </c>
      <c r="L133" s="24">
        <v>-5</v>
      </c>
      <c r="M133" s="24">
        <v>-5</v>
      </c>
      <c r="N133" s="9">
        <v>-2.5</v>
      </c>
      <c r="O133" s="9">
        <f>Table1[[#This Row],[Écran/LCD brisé]]</f>
        <v>-35</v>
      </c>
      <c r="P133" s="9">
        <f>Table1[[#This Row],[Frame endommagé / Couvercle arrière]]</f>
        <v>-15</v>
      </c>
      <c r="Q133" s="24">
        <v>-15</v>
      </c>
      <c r="R133" s="24">
        <v>-2.5</v>
      </c>
      <c r="S133" s="26"/>
      <c r="T133" s="25"/>
      <c r="U133" s="10"/>
      <c r="V133" s="10"/>
      <c r="W133" s="10"/>
      <c r="X133" s="10"/>
      <c r="Y133" s="6"/>
      <c r="Z133" s="6"/>
      <c r="AA133" s="6">
        <v>5</v>
      </c>
      <c r="AB133" s="31">
        <f>-(Table1[[#This Row],[État parfait]])</f>
        <v>-50</v>
      </c>
      <c r="IZ133" s="1"/>
    </row>
    <row r="134" spans="1:260" ht="18" customHeight="1">
      <c r="A134" s="16" t="s">
        <v>18</v>
      </c>
      <c r="B134" s="17" t="s">
        <v>39</v>
      </c>
      <c r="C134" s="17" t="s">
        <v>61</v>
      </c>
      <c r="D134" s="10">
        <v>30</v>
      </c>
      <c r="E134" s="10">
        <v>-10</v>
      </c>
      <c r="F134" s="10">
        <v>-20</v>
      </c>
      <c r="G134" s="10">
        <v>-10</v>
      </c>
      <c r="H134" s="10">
        <v>-25</v>
      </c>
      <c r="I134" s="24">
        <v>-10</v>
      </c>
      <c r="J134" s="24">
        <v>-2.5</v>
      </c>
      <c r="K134" s="24">
        <v>-5</v>
      </c>
      <c r="L134" s="24">
        <v>-5</v>
      </c>
      <c r="M134" s="24">
        <v>-5</v>
      </c>
      <c r="N134" s="9">
        <v>-2.5</v>
      </c>
      <c r="O134" s="9">
        <f>Table1[[#This Row],[Écran/LCD brisé]]</f>
        <v>-20</v>
      </c>
      <c r="P134" s="9">
        <f>Table1[[#This Row],[Frame endommagé / Couvercle arrière]]</f>
        <v>-10</v>
      </c>
      <c r="Q134" s="24">
        <v>-10</v>
      </c>
      <c r="R134" s="24">
        <v>-2.5</v>
      </c>
      <c r="S134" s="26"/>
      <c r="T134" s="25"/>
      <c r="U134" s="10"/>
      <c r="V134" s="10"/>
      <c r="W134" s="10"/>
      <c r="X134" s="10"/>
      <c r="Y134" s="6"/>
      <c r="Z134" s="6"/>
      <c r="AA134" s="6">
        <v>5</v>
      </c>
      <c r="AB134" s="6">
        <f>-(Table1[[#This Row],[État parfait]])</f>
        <v>-30</v>
      </c>
      <c r="IZ134" s="1"/>
    </row>
    <row r="135" spans="1:260" ht="18" customHeight="1">
      <c r="A135" s="16" t="s">
        <v>18</v>
      </c>
      <c r="B135" s="17" t="s">
        <v>39</v>
      </c>
      <c r="C135" s="17" t="s">
        <v>62</v>
      </c>
      <c r="D135" s="5">
        <v>70</v>
      </c>
      <c r="E135" s="5">
        <v>-30</v>
      </c>
      <c r="F135" s="5">
        <v>-50</v>
      </c>
      <c r="G135" s="5">
        <v>-10</v>
      </c>
      <c r="H135" s="5">
        <v>-60</v>
      </c>
      <c r="I135" s="24">
        <v>-5</v>
      </c>
      <c r="J135" s="24">
        <v>-2.5</v>
      </c>
      <c r="K135" s="24">
        <v>-5</v>
      </c>
      <c r="L135" s="24">
        <v>-10</v>
      </c>
      <c r="M135" s="24">
        <v>-10</v>
      </c>
      <c r="N135" s="9">
        <v>-2.5</v>
      </c>
      <c r="O135" s="9">
        <v>-60</v>
      </c>
      <c r="P135" s="9">
        <f>Table1[[#This Row],[Frame endommagé / Couvercle arrière]]</f>
        <v>-10</v>
      </c>
      <c r="Q135" s="24">
        <v>-15</v>
      </c>
      <c r="R135" s="24">
        <v>-2.5</v>
      </c>
      <c r="S135" s="26"/>
      <c r="T135" s="25"/>
      <c r="U135" s="11"/>
      <c r="V135" s="11"/>
      <c r="W135" s="11"/>
      <c r="X135" s="11"/>
      <c r="Y135" s="6"/>
      <c r="Z135" s="6">
        <v>10</v>
      </c>
      <c r="AA135" s="6">
        <v>10</v>
      </c>
      <c r="AB135" s="31">
        <f>-(Table1[[#This Row],[État parfait]])</f>
        <v>-70</v>
      </c>
      <c r="IZ135" s="1"/>
    </row>
    <row r="136" spans="1:260" ht="18" customHeight="1">
      <c r="A136" s="16" t="s">
        <v>18</v>
      </c>
      <c r="B136" s="17" t="s">
        <v>39</v>
      </c>
      <c r="C136" s="17" t="s">
        <v>201</v>
      </c>
      <c r="D136" s="5">
        <v>80</v>
      </c>
      <c r="E136" s="5">
        <v>-50</v>
      </c>
      <c r="F136" s="5">
        <v>-65</v>
      </c>
      <c r="G136" s="5">
        <v>-20</v>
      </c>
      <c r="H136" s="5">
        <v>-70</v>
      </c>
      <c r="I136" s="24">
        <v>-5</v>
      </c>
      <c r="J136" s="24">
        <v>-2.5</v>
      </c>
      <c r="K136" s="24">
        <v>-5</v>
      </c>
      <c r="L136" s="24">
        <v>-15</v>
      </c>
      <c r="M136" s="24">
        <v>-10</v>
      </c>
      <c r="N136" s="9">
        <v>-2.5</v>
      </c>
      <c r="O136" s="9">
        <v>-60</v>
      </c>
      <c r="P136" s="9">
        <f>Table1[[#This Row],[Frame endommagé / Couvercle arrière]]</f>
        <v>-20</v>
      </c>
      <c r="Q136" s="24">
        <v>-15</v>
      </c>
      <c r="R136" s="24">
        <v>-2.5</v>
      </c>
      <c r="S136" s="26"/>
      <c r="T136" s="25"/>
      <c r="U136" s="10"/>
      <c r="V136" s="10"/>
      <c r="W136" s="10"/>
      <c r="X136" s="10"/>
      <c r="Y136" s="6"/>
      <c r="Z136" s="6">
        <v>15</v>
      </c>
      <c r="AA136" s="6">
        <v>10</v>
      </c>
      <c r="AB136" s="6">
        <f>-(Table1[[#This Row],[État parfait]])</f>
        <v>-80</v>
      </c>
      <c r="IZ136" s="1"/>
    </row>
    <row r="137" spans="1:260" ht="18" customHeight="1">
      <c r="A137" s="16" t="s">
        <v>18</v>
      </c>
      <c r="B137" s="17" t="s">
        <v>39</v>
      </c>
      <c r="C137" s="17" t="s">
        <v>202</v>
      </c>
      <c r="D137" s="5">
        <v>80</v>
      </c>
      <c r="E137" s="5">
        <v>-50</v>
      </c>
      <c r="F137" s="5">
        <v>-70</v>
      </c>
      <c r="G137" s="5">
        <v>-20</v>
      </c>
      <c r="H137" s="5">
        <v>-70</v>
      </c>
      <c r="I137" s="24">
        <v>-10</v>
      </c>
      <c r="J137" s="24">
        <v>-2.5</v>
      </c>
      <c r="K137" s="24">
        <v>-5</v>
      </c>
      <c r="L137" s="24">
        <v>-20</v>
      </c>
      <c r="M137" s="24">
        <v>-10</v>
      </c>
      <c r="N137" s="9">
        <v>-2.5</v>
      </c>
      <c r="O137" s="9">
        <f>Table1[[#This Row],[Écran/LCD brisé]]</f>
        <v>-70</v>
      </c>
      <c r="P137" s="9">
        <f>Table1[[#This Row],[Frame endommagé / Couvercle arrière]]</f>
        <v>-20</v>
      </c>
      <c r="Q137" s="24">
        <v>-15</v>
      </c>
      <c r="R137" s="24">
        <v>-2.5</v>
      </c>
      <c r="S137" s="26"/>
      <c r="T137" s="25"/>
      <c r="U137" s="5"/>
      <c r="V137" s="5"/>
      <c r="W137" s="5"/>
      <c r="X137" s="5"/>
      <c r="Y137" s="6"/>
      <c r="Z137" s="6">
        <v>15</v>
      </c>
      <c r="AA137" s="6">
        <v>10</v>
      </c>
      <c r="AB137" s="31">
        <f>-(Table1[[#This Row],[État parfait]])</f>
        <v>-80</v>
      </c>
      <c r="IZ137" s="1"/>
    </row>
    <row r="138" spans="1:260" ht="18" customHeight="1">
      <c r="A138" s="16" t="s">
        <v>18</v>
      </c>
      <c r="B138" s="17" t="s">
        <v>39</v>
      </c>
      <c r="C138" s="17" t="s">
        <v>197</v>
      </c>
      <c r="D138" s="5">
        <v>100</v>
      </c>
      <c r="E138" s="5">
        <v>-40</v>
      </c>
      <c r="F138" s="5">
        <v>-70</v>
      </c>
      <c r="G138" s="5">
        <v>-50</v>
      </c>
      <c r="H138" s="5">
        <v>-90</v>
      </c>
      <c r="I138" s="24">
        <v>-10</v>
      </c>
      <c r="J138" s="24">
        <v>-2.5</v>
      </c>
      <c r="K138" s="24">
        <v>-5</v>
      </c>
      <c r="L138" s="24">
        <v>-90</v>
      </c>
      <c r="M138" s="24">
        <v>-10</v>
      </c>
      <c r="N138" s="9">
        <v>-2.5</v>
      </c>
      <c r="O138" s="9">
        <v>-90</v>
      </c>
      <c r="P138" s="9">
        <f>Table1[[#This Row],[Frame endommagé / Couvercle arrière]]</f>
        <v>-50</v>
      </c>
      <c r="Q138" s="24">
        <v>-20</v>
      </c>
      <c r="R138" s="24">
        <v>-2.5</v>
      </c>
      <c r="S138" s="26"/>
      <c r="T138" s="25"/>
      <c r="U138" s="5"/>
      <c r="V138" s="5"/>
      <c r="W138" s="5"/>
      <c r="X138" s="5"/>
      <c r="Y138" s="6"/>
      <c r="Z138" s="6">
        <v>15</v>
      </c>
      <c r="AA138" s="6">
        <v>15</v>
      </c>
      <c r="AB138" s="31">
        <f>-(Table1[[#This Row],[État parfait]])</f>
        <v>-100</v>
      </c>
      <c r="IZ138" s="1"/>
    </row>
    <row r="139" spans="1:260" ht="18" customHeight="1">
      <c r="A139" s="16" t="s">
        <v>18</v>
      </c>
      <c r="B139" s="17" t="s">
        <v>39</v>
      </c>
      <c r="C139" s="17" t="s">
        <v>63</v>
      </c>
      <c r="D139" s="5">
        <v>120</v>
      </c>
      <c r="E139" s="5">
        <v>-60</v>
      </c>
      <c r="F139" s="5">
        <v>-80</v>
      </c>
      <c r="G139" s="5">
        <v>-60</v>
      </c>
      <c r="H139" s="5">
        <v>-110</v>
      </c>
      <c r="I139" s="24">
        <v>-15</v>
      </c>
      <c r="J139" s="24">
        <v>-5</v>
      </c>
      <c r="K139" s="24">
        <v>-5</v>
      </c>
      <c r="L139" s="24">
        <v>-110</v>
      </c>
      <c r="M139" s="24">
        <v>-10</v>
      </c>
      <c r="N139" s="9">
        <v>-2.5</v>
      </c>
      <c r="O139" s="9">
        <v>-110</v>
      </c>
      <c r="P139" s="9">
        <f>Table1[[#This Row],[Frame endommagé / Couvercle arrière]]</f>
        <v>-60</v>
      </c>
      <c r="Q139" s="24">
        <v>-20</v>
      </c>
      <c r="R139" s="24">
        <v>-2.5</v>
      </c>
      <c r="S139" s="26"/>
      <c r="T139" s="25"/>
      <c r="U139" s="5"/>
      <c r="V139" s="5"/>
      <c r="W139" s="5"/>
      <c r="X139" s="5"/>
      <c r="Y139" s="6"/>
      <c r="Z139" s="6">
        <v>15</v>
      </c>
      <c r="AA139" s="6">
        <v>20</v>
      </c>
      <c r="AB139" s="31">
        <f>-(Table1[[#This Row],[État parfait]])</f>
        <v>-120</v>
      </c>
      <c r="IZ139" s="1"/>
    </row>
    <row r="140" spans="1:260" ht="18" customHeight="1">
      <c r="A140" s="16" t="s">
        <v>18</v>
      </c>
      <c r="B140" s="17" t="s">
        <v>39</v>
      </c>
      <c r="C140" s="17" t="s">
        <v>198</v>
      </c>
      <c r="D140" s="5">
        <v>120</v>
      </c>
      <c r="E140" s="5">
        <v>-60</v>
      </c>
      <c r="F140" s="5">
        <v>-80</v>
      </c>
      <c r="G140" s="5">
        <v>-50</v>
      </c>
      <c r="H140" s="5">
        <v>-110</v>
      </c>
      <c r="I140" s="24">
        <v>-15</v>
      </c>
      <c r="J140" s="24">
        <v>-5</v>
      </c>
      <c r="K140" s="24">
        <v>-5</v>
      </c>
      <c r="L140" s="24">
        <v>-110</v>
      </c>
      <c r="M140" s="24">
        <v>-10</v>
      </c>
      <c r="N140" s="9">
        <v>-2.5</v>
      </c>
      <c r="O140" s="9">
        <v>-110</v>
      </c>
      <c r="P140" s="9">
        <f>Table1[[#This Row],[Frame endommagé / Couvercle arrière]]</f>
        <v>-50</v>
      </c>
      <c r="Q140" s="24">
        <v>-20</v>
      </c>
      <c r="R140" s="24">
        <v>-2.5</v>
      </c>
      <c r="S140" s="26"/>
      <c r="T140" s="25"/>
      <c r="U140" s="5"/>
      <c r="V140" s="5"/>
      <c r="W140" s="5"/>
      <c r="X140" s="5"/>
      <c r="Y140" s="6"/>
      <c r="Z140" s="6">
        <v>15</v>
      </c>
      <c r="AA140" s="6">
        <v>20</v>
      </c>
      <c r="AB140" s="31">
        <f>-(Table1[[#This Row],[État parfait]])</f>
        <v>-120</v>
      </c>
      <c r="IZ140" s="1"/>
    </row>
    <row r="141" spans="1:260" ht="18" customHeight="1">
      <c r="A141" s="16" t="s">
        <v>18</v>
      </c>
      <c r="B141" s="17" t="s">
        <v>39</v>
      </c>
      <c r="C141" s="17" t="s">
        <v>64</v>
      </c>
      <c r="D141" s="5">
        <v>140</v>
      </c>
      <c r="E141" s="5">
        <v>-60</v>
      </c>
      <c r="F141" s="5">
        <v>-90</v>
      </c>
      <c r="G141" s="5">
        <v>-60</v>
      </c>
      <c r="H141" s="5">
        <v>-130</v>
      </c>
      <c r="I141" s="24">
        <v>-20</v>
      </c>
      <c r="J141" s="24">
        <v>-5</v>
      </c>
      <c r="K141" s="24">
        <v>-5</v>
      </c>
      <c r="L141" s="24">
        <v>-130</v>
      </c>
      <c r="M141" s="24">
        <v>-15</v>
      </c>
      <c r="N141" s="9">
        <v>-2.5</v>
      </c>
      <c r="O141" s="9">
        <v>-130</v>
      </c>
      <c r="P141" s="9">
        <f>Table1[[#This Row],[Frame endommagé / Couvercle arrière]]</f>
        <v>-60</v>
      </c>
      <c r="Q141" s="24">
        <v>-20</v>
      </c>
      <c r="R141" s="24">
        <v>-2.5</v>
      </c>
      <c r="S141" s="26"/>
      <c r="T141" s="25"/>
      <c r="U141" s="5"/>
      <c r="V141" s="5"/>
      <c r="W141" s="5"/>
      <c r="X141" s="5"/>
      <c r="Y141" s="6"/>
      <c r="Z141" s="6">
        <v>30</v>
      </c>
      <c r="AA141" s="6">
        <v>20</v>
      </c>
      <c r="AB141" s="31">
        <f>-(Table1[[#This Row],[État parfait]])</f>
        <v>-140</v>
      </c>
      <c r="IZ141" s="1"/>
    </row>
    <row r="142" spans="1:260" ht="18" customHeight="1">
      <c r="A142" s="16" t="s">
        <v>18</v>
      </c>
      <c r="B142" s="17" t="s">
        <v>39</v>
      </c>
      <c r="C142" s="17" t="s">
        <v>65</v>
      </c>
      <c r="D142" s="5">
        <v>160</v>
      </c>
      <c r="E142" s="5">
        <v>-80</v>
      </c>
      <c r="F142" s="5">
        <v>-100</v>
      </c>
      <c r="G142" s="5">
        <v>-60</v>
      </c>
      <c r="H142" s="5">
        <v>-140</v>
      </c>
      <c r="I142" s="24">
        <v>-20</v>
      </c>
      <c r="J142" s="24">
        <v>-5</v>
      </c>
      <c r="K142" s="24">
        <v>-5</v>
      </c>
      <c r="L142" s="24">
        <v>-150</v>
      </c>
      <c r="M142" s="24">
        <v>-15</v>
      </c>
      <c r="N142" s="9">
        <v>-2.5</v>
      </c>
      <c r="O142" s="9">
        <v>-150</v>
      </c>
      <c r="P142" s="9">
        <f>Table1[[#This Row],[Frame endommagé / Couvercle arrière]]</f>
        <v>-60</v>
      </c>
      <c r="Q142" s="24">
        <v>-20</v>
      </c>
      <c r="R142" s="24">
        <v>-2.5</v>
      </c>
      <c r="S142" s="26"/>
      <c r="T142" s="25"/>
      <c r="U142" s="5"/>
      <c r="V142" s="5"/>
      <c r="W142" s="5"/>
      <c r="X142" s="5"/>
      <c r="Y142" s="6"/>
      <c r="Z142" s="6">
        <v>30</v>
      </c>
      <c r="AA142" s="6">
        <v>20</v>
      </c>
      <c r="AB142" s="6">
        <f>-(Table1[[#This Row],[État parfait]])</f>
        <v>-160</v>
      </c>
      <c r="IZ142" s="1"/>
    </row>
    <row r="143" spans="1:260" ht="18" customHeight="1">
      <c r="A143" s="16" t="s">
        <v>18</v>
      </c>
      <c r="B143" s="17" t="s">
        <v>39</v>
      </c>
      <c r="C143" s="17" t="s">
        <v>66</v>
      </c>
      <c r="D143" s="10">
        <v>15</v>
      </c>
      <c r="E143" s="10">
        <v>5</v>
      </c>
      <c r="F143" s="10">
        <v>-10</v>
      </c>
      <c r="G143" s="10">
        <v>-5</v>
      </c>
      <c r="H143" s="10">
        <v>-10</v>
      </c>
      <c r="I143" s="24">
        <v>-7.5</v>
      </c>
      <c r="J143" s="24">
        <v>-2.5</v>
      </c>
      <c r="K143" s="24">
        <v>-2.5</v>
      </c>
      <c r="L143" s="24">
        <v>-5</v>
      </c>
      <c r="M143" s="24">
        <v>-5</v>
      </c>
      <c r="N143" s="9">
        <v>-2.5</v>
      </c>
      <c r="O143" s="9">
        <f>Table1[[#This Row],[Écran/LCD brisé]]</f>
        <v>-10</v>
      </c>
      <c r="P143" s="9">
        <f>Table1[[#This Row],[Frame endommagé / Couvercle arrière]]</f>
        <v>-5</v>
      </c>
      <c r="Q143" s="24">
        <v>-7.5</v>
      </c>
      <c r="R143" s="24">
        <v>-2.5</v>
      </c>
      <c r="S143" s="26"/>
      <c r="T143" s="25"/>
      <c r="U143" s="10"/>
      <c r="V143" s="10"/>
      <c r="W143" s="10"/>
      <c r="X143" s="10"/>
      <c r="Y143" s="6"/>
      <c r="Z143" s="6">
        <v>10</v>
      </c>
      <c r="AA143" s="6">
        <v>10</v>
      </c>
      <c r="AB143" s="31">
        <f>-(Table1[[#This Row],[État parfait]])</f>
        <v>-15</v>
      </c>
      <c r="IZ143" s="1"/>
    </row>
    <row r="144" spans="1:260" ht="18" customHeight="1">
      <c r="A144" s="16" t="s">
        <v>18</v>
      </c>
      <c r="B144" s="17" t="s">
        <v>39</v>
      </c>
      <c r="C144" s="8" t="s">
        <v>199</v>
      </c>
      <c r="D144" s="6">
        <v>180</v>
      </c>
      <c r="E144" s="5">
        <v>-90</v>
      </c>
      <c r="F144" s="5">
        <v>-110</v>
      </c>
      <c r="G144" s="5">
        <v>-60</v>
      </c>
      <c r="H144" s="5">
        <v>-170</v>
      </c>
      <c r="I144" s="24">
        <v>-20</v>
      </c>
      <c r="J144" s="24">
        <v>-5</v>
      </c>
      <c r="K144" s="24">
        <v>-5</v>
      </c>
      <c r="L144" s="24">
        <v>-150</v>
      </c>
      <c r="M144" s="24">
        <v>-15</v>
      </c>
      <c r="N144" s="9">
        <v>-2.5</v>
      </c>
      <c r="O144" s="9">
        <v>-150</v>
      </c>
      <c r="P144" s="9">
        <f>Table1[[#This Row],[Frame endommagé / Couvercle arrière]]</f>
        <v>-60</v>
      </c>
      <c r="Q144" s="24">
        <v>-20</v>
      </c>
      <c r="R144" s="24">
        <v>-2.5</v>
      </c>
      <c r="S144" s="7"/>
      <c r="T144" s="6"/>
      <c r="U144" s="6"/>
      <c r="V144" s="6"/>
      <c r="W144" s="6"/>
      <c r="X144" s="6"/>
      <c r="Y144" s="6"/>
      <c r="Z144" s="6"/>
      <c r="AA144" s="6"/>
      <c r="AB144" s="6"/>
      <c r="IZ144" s="1"/>
    </row>
    <row r="145" spans="1:260" ht="18" customHeight="1">
      <c r="A145" s="16" t="s">
        <v>18</v>
      </c>
      <c r="B145" s="17" t="s">
        <v>39</v>
      </c>
      <c r="C145" s="8" t="s">
        <v>200</v>
      </c>
      <c r="D145" s="6">
        <v>200</v>
      </c>
      <c r="E145" s="5">
        <v>-100</v>
      </c>
      <c r="F145" s="5">
        <v>-120</v>
      </c>
      <c r="G145" s="5">
        <v>-60</v>
      </c>
      <c r="H145" s="5">
        <v>-190</v>
      </c>
      <c r="I145" s="24">
        <v>-20</v>
      </c>
      <c r="J145" s="24">
        <v>-5</v>
      </c>
      <c r="K145" s="24">
        <v>-5</v>
      </c>
      <c r="L145" s="24">
        <v>-150</v>
      </c>
      <c r="M145" s="24">
        <v>-15</v>
      </c>
      <c r="N145" s="9">
        <v>-2.5</v>
      </c>
      <c r="O145" s="9">
        <v>-150</v>
      </c>
      <c r="P145" s="9">
        <f>Table1[[#This Row],[Frame endommagé / Couvercle arrière]]</f>
        <v>-60</v>
      </c>
      <c r="Q145" s="24">
        <v>-20</v>
      </c>
      <c r="R145" s="24">
        <v>-2.5</v>
      </c>
      <c r="S145" s="7"/>
      <c r="T145" s="6"/>
      <c r="U145" s="6"/>
      <c r="V145" s="6"/>
      <c r="W145" s="6"/>
      <c r="X145" s="6"/>
      <c r="Y145" s="6"/>
      <c r="Z145" s="6"/>
      <c r="AA145" s="6"/>
      <c r="AB145" s="31"/>
      <c r="IZ145" s="1"/>
    </row>
    <row r="146" spans="1:260" ht="18" customHeight="1">
      <c r="A146" s="16" t="s">
        <v>18</v>
      </c>
      <c r="B146" s="17" t="s">
        <v>22</v>
      </c>
      <c r="C146" s="18" t="s">
        <v>23</v>
      </c>
      <c r="D146" s="5">
        <v>10</v>
      </c>
      <c r="E146" s="5">
        <v>-5</v>
      </c>
      <c r="F146" s="5">
        <v>-5</v>
      </c>
      <c r="G146" s="5">
        <v>-5</v>
      </c>
      <c r="H146" s="5">
        <v>-5</v>
      </c>
      <c r="I146" s="24">
        <v>-2.5</v>
      </c>
      <c r="J146" s="24">
        <v>-2.5</v>
      </c>
      <c r="K146" s="24">
        <v>-2.5</v>
      </c>
      <c r="L146" s="25">
        <v>-7.5</v>
      </c>
      <c r="M146" s="25">
        <v>-5</v>
      </c>
      <c r="N146" s="9">
        <v>-2.5</v>
      </c>
      <c r="O146" s="9">
        <f>Table1[[#This Row],[Écran/LCD brisé]]</f>
        <v>-5</v>
      </c>
      <c r="P146" s="9">
        <f>Table1[[#This Row],[Frame endommagé / Couvercle arrière]]</f>
        <v>-5</v>
      </c>
      <c r="Q146" s="25">
        <v>-5</v>
      </c>
      <c r="R146" s="24">
        <v>-2.5</v>
      </c>
      <c r="S146" s="28"/>
      <c r="T146" s="25"/>
      <c r="U146" s="5"/>
      <c r="V146" s="5"/>
      <c r="W146" s="5"/>
      <c r="X146" s="5"/>
      <c r="Y146" s="6"/>
      <c r="Z146" s="6"/>
      <c r="AA146" s="6">
        <v>5</v>
      </c>
      <c r="AB146" s="6">
        <f>-(Table1[[#This Row],[État parfait]])</f>
        <v>-10</v>
      </c>
      <c r="IZ146" s="1"/>
    </row>
    <row r="147" spans="1:260" ht="18" customHeight="1">
      <c r="A147" s="16" t="s">
        <v>18</v>
      </c>
      <c r="B147" s="17" t="s">
        <v>22</v>
      </c>
      <c r="C147" s="18" t="s">
        <v>24</v>
      </c>
      <c r="D147" s="5">
        <v>10</v>
      </c>
      <c r="E147" s="5">
        <v>-5</v>
      </c>
      <c r="F147" s="5">
        <v>-5</v>
      </c>
      <c r="G147" s="5">
        <v>-5</v>
      </c>
      <c r="H147" s="5">
        <v>-5</v>
      </c>
      <c r="I147" s="24">
        <v>-2.5</v>
      </c>
      <c r="J147" s="24">
        <v>-2.5</v>
      </c>
      <c r="K147" s="24">
        <v>-2.5</v>
      </c>
      <c r="L147" s="25">
        <v>-7.5</v>
      </c>
      <c r="M147" s="25">
        <v>-5</v>
      </c>
      <c r="N147" s="9">
        <v>-2.5</v>
      </c>
      <c r="O147" s="9">
        <f>Table1[[#This Row],[Écran/LCD brisé]]</f>
        <v>-5</v>
      </c>
      <c r="P147" s="9">
        <f>Table1[[#This Row],[Frame endommagé / Couvercle arrière]]</f>
        <v>-5</v>
      </c>
      <c r="Q147" s="25">
        <v>-5</v>
      </c>
      <c r="R147" s="24">
        <v>-2.5</v>
      </c>
      <c r="S147" s="28"/>
      <c r="T147" s="25"/>
      <c r="U147" s="5"/>
      <c r="V147" s="5"/>
      <c r="W147" s="5"/>
      <c r="X147" s="5"/>
      <c r="Y147" s="6"/>
      <c r="Z147" s="6"/>
      <c r="AA147" s="6">
        <v>5</v>
      </c>
      <c r="AB147" s="31">
        <f>-(Table1[[#This Row],[État parfait]])</f>
        <v>-10</v>
      </c>
      <c r="IZ147" s="1"/>
    </row>
    <row r="148" spans="1:260" ht="18" customHeight="1">
      <c r="A148" s="16" t="s">
        <v>18</v>
      </c>
      <c r="B148" s="17" t="s">
        <v>22</v>
      </c>
      <c r="C148" s="18" t="s">
        <v>36</v>
      </c>
      <c r="D148" s="5">
        <v>10</v>
      </c>
      <c r="E148" s="5">
        <v>-5</v>
      </c>
      <c r="F148" s="5">
        <v>-5</v>
      </c>
      <c r="G148" s="5">
        <v>-5</v>
      </c>
      <c r="H148" s="5">
        <v>-5</v>
      </c>
      <c r="I148" s="24">
        <v>-2.5</v>
      </c>
      <c r="J148" s="24">
        <v>-2.5</v>
      </c>
      <c r="K148" s="24">
        <v>-2.5</v>
      </c>
      <c r="L148" s="25">
        <v>-5</v>
      </c>
      <c r="M148" s="25">
        <v>-5</v>
      </c>
      <c r="N148" s="9">
        <v>-2.5</v>
      </c>
      <c r="O148" s="9">
        <f>Table1[[#This Row],[Écran/LCD brisé]]</f>
        <v>-5</v>
      </c>
      <c r="P148" s="9">
        <f>Table1[[#This Row],[Frame endommagé / Couvercle arrière]]</f>
        <v>-5</v>
      </c>
      <c r="Q148" s="25">
        <v>-5</v>
      </c>
      <c r="R148" s="24">
        <v>-2.5</v>
      </c>
      <c r="S148" s="28"/>
      <c r="T148" s="25"/>
      <c r="U148" s="5"/>
      <c r="V148" s="5"/>
      <c r="W148" s="5"/>
      <c r="X148" s="5"/>
      <c r="Y148" s="6"/>
      <c r="Z148" s="6"/>
      <c r="AA148" s="6">
        <v>5</v>
      </c>
      <c r="AB148" s="6">
        <f>-(Table1[[#This Row],[État parfait]])</f>
        <v>-10</v>
      </c>
      <c r="IZ148" s="1"/>
    </row>
    <row r="149" spans="1:260" ht="18" customHeight="1">
      <c r="A149" s="16" t="s">
        <v>18</v>
      </c>
      <c r="B149" s="17" t="s">
        <v>22</v>
      </c>
      <c r="C149" s="18" t="s">
        <v>37</v>
      </c>
      <c r="D149" s="5">
        <v>10</v>
      </c>
      <c r="E149" s="5">
        <v>-5</v>
      </c>
      <c r="F149" s="5">
        <v>-5</v>
      </c>
      <c r="G149" s="5">
        <v>-5</v>
      </c>
      <c r="H149" s="5">
        <v>-5</v>
      </c>
      <c r="I149" s="24">
        <v>-2.5</v>
      </c>
      <c r="J149" s="24">
        <v>-2.5</v>
      </c>
      <c r="K149" s="24">
        <v>-2.5</v>
      </c>
      <c r="L149" s="25">
        <v>-5</v>
      </c>
      <c r="M149" s="25">
        <v>-5</v>
      </c>
      <c r="N149" s="9">
        <v>-2.5</v>
      </c>
      <c r="O149" s="9">
        <f>Table1[[#This Row],[Écran/LCD brisé]]</f>
        <v>-5</v>
      </c>
      <c r="P149" s="9">
        <f>Table1[[#This Row],[Frame endommagé / Couvercle arrière]]</f>
        <v>-5</v>
      </c>
      <c r="Q149" s="25">
        <v>-5</v>
      </c>
      <c r="R149" s="24">
        <v>-2.5</v>
      </c>
      <c r="S149" s="28"/>
      <c r="T149" s="25"/>
      <c r="U149" s="5"/>
      <c r="V149" s="5"/>
      <c r="W149" s="5"/>
      <c r="X149" s="5"/>
      <c r="Y149" s="6"/>
      <c r="Z149" s="6"/>
      <c r="AA149" s="6">
        <v>5</v>
      </c>
      <c r="AB149" s="31">
        <f>-(Table1[[#This Row],[État parfait]])</f>
        <v>-10</v>
      </c>
      <c r="IZ149" s="1"/>
    </row>
    <row r="150" spans="1:260" ht="18" customHeight="1">
      <c r="A150" s="16" t="s">
        <v>18</v>
      </c>
      <c r="B150" s="17" t="s">
        <v>22</v>
      </c>
      <c r="C150" s="17" t="s">
        <v>80</v>
      </c>
      <c r="D150" s="10">
        <v>10</v>
      </c>
      <c r="E150" s="10">
        <v>-5</v>
      </c>
      <c r="F150" s="10">
        <v>-5</v>
      </c>
      <c r="G150" s="10">
        <v>-5</v>
      </c>
      <c r="H150" s="10">
        <v>-5</v>
      </c>
      <c r="I150" s="24">
        <v>-15</v>
      </c>
      <c r="J150" s="24">
        <v>-15</v>
      </c>
      <c r="K150" s="24">
        <v>-15</v>
      </c>
      <c r="L150" s="24">
        <v>-15</v>
      </c>
      <c r="M150" s="24">
        <v>-15</v>
      </c>
      <c r="N150" s="24">
        <v>-15</v>
      </c>
      <c r="O150" s="24">
        <v>-15</v>
      </c>
      <c r="P150" s="24">
        <v>-15</v>
      </c>
      <c r="Q150" s="24">
        <v>-15</v>
      </c>
      <c r="R150" s="24">
        <v>-15</v>
      </c>
      <c r="S150" s="26"/>
      <c r="T150" s="25"/>
      <c r="U150" s="10"/>
      <c r="V150" s="10"/>
      <c r="W150" s="10"/>
      <c r="X150" s="10"/>
      <c r="Y150" s="6"/>
      <c r="Z150" s="6"/>
      <c r="AA150" s="6">
        <v>5</v>
      </c>
      <c r="AB150" s="6">
        <f>-(Table1[[#This Row],[État parfait]])</f>
        <v>-10</v>
      </c>
      <c r="IZ150" s="1"/>
    </row>
    <row r="151" spans="1:260" ht="18" customHeight="1">
      <c r="A151" s="16" t="s">
        <v>18</v>
      </c>
      <c r="B151" s="17" t="s">
        <v>22</v>
      </c>
      <c r="C151" s="17" t="s">
        <v>81</v>
      </c>
      <c r="D151" s="10">
        <v>20</v>
      </c>
      <c r="E151" s="10">
        <v>-10</v>
      </c>
      <c r="F151" s="10">
        <v>-15</v>
      </c>
      <c r="G151" s="10">
        <v>-10</v>
      </c>
      <c r="H151" s="10">
        <v>-15</v>
      </c>
      <c r="I151" s="24">
        <v>-15</v>
      </c>
      <c r="J151" s="24">
        <v>-15</v>
      </c>
      <c r="K151" s="24">
        <v>-15</v>
      </c>
      <c r="L151" s="24">
        <v>-15</v>
      </c>
      <c r="M151" s="24">
        <v>-15</v>
      </c>
      <c r="N151" s="24">
        <v>-15</v>
      </c>
      <c r="O151" s="24">
        <v>-15</v>
      </c>
      <c r="P151" s="24">
        <v>-15</v>
      </c>
      <c r="Q151" s="24">
        <v>-15</v>
      </c>
      <c r="R151" s="24">
        <v>-15</v>
      </c>
      <c r="S151" s="26"/>
      <c r="T151" s="25"/>
      <c r="U151" s="10"/>
      <c r="V151" s="10"/>
      <c r="W151" s="10"/>
      <c r="X151" s="10"/>
      <c r="Y151" s="6"/>
      <c r="Z151" s="6"/>
      <c r="AA151" s="6">
        <v>5</v>
      </c>
      <c r="AB151" s="31">
        <f>-(Table1[[#This Row],[État parfait]])</f>
        <v>-20</v>
      </c>
      <c r="IZ151" s="1"/>
    </row>
    <row r="152" spans="1:260" ht="18" customHeight="1">
      <c r="A152" s="16" t="s">
        <v>18</v>
      </c>
      <c r="B152" s="17" t="s">
        <v>22</v>
      </c>
      <c r="C152" s="17" t="s">
        <v>130</v>
      </c>
      <c r="D152" s="5">
        <v>10</v>
      </c>
      <c r="E152" s="5">
        <v>-5</v>
      </c>
      <c r="F152" s="5">
        <v>-5</v>
      </c>
      <c r="G152" s="5">
        <v>-5</v>
      </c>
      <c r="H152" s="5">
        <v>-5</v>
      </c>
      <c r="I152" s="24">
        <v>-2.5</v>
      </c>
      <c r="J152" s="24">
        <v>-2.5</v>
      </c>
      <c r="K152" s="24">
        <v>-2.5</v>
      </c>
      <c r="L152" s="24">
        <v>-5</v>
      </c>
      <c r="M152" s="24">
        <v>-5</v>
      </c>
      <c r="N152" s="24">
        <v>-2.5</v>
      </c>
      <c r="O152" s="9">
        <f>Table1[[#This Row],[Écran/LCD brisé]]</f>
        <v>-5</v>
      </c>
      <c r="P152" s="9">
        <f>Table1[[#This Row],[Frame endommagé / Couvercle arrière]]</f>
        <v>-5</v>
      </c>
      <c r="Q152" s="24">
        <v>-5</v>
      </c>
      <c r="R152" s="25">
        <v>-2.5</v>
      </c>
      <c r="S152" s="28"/>
      <c r="T152" s="25"/>
      <c r="U152" s="5"/>
      <c r="V152" s="5"/>
      <c r="W152" s="5"/>
      <c r="X152" s="5"/>
      <c r="Y152" s="6"/>
      <c r="Z152" s="6"/>
      <c r="AA152" s="6">
        <v>5</v>
      </c>
      <c r="AB152" s="6">
        <f>-(Table1[[#This Row],[État parfait]])</f>
        <v>-10</v>
      </c>
      <c r="IZ152" s="1"/>
    </row>
    <row r="153" spans="1:260" ht="18" customHeight="1">
      <c r="A153" s="16" t="s">
        <v>18</v>
      </c>
      <c r="B153" s="17" t="s">
        <v>22</v>
      </c>
      <c r="C153" s="17" t="s">
        <v>131</v>
      </c>
      <c r="D153" s="5">
        <v>10</v>
      </c>
      <c r="E153" s="5">
        <v>-5</v>
      </c>
      <c r="F153" s="5">
        <v>-5</v>
      </c>
      <c r="G153" s="5">
        <v>-5</v>
      </c>
      <c r="H153" s="5">
        <v>-5</v>
      </c>
      <c r="I153" s="24">
        <v>-2.5</v>
      </c>
      <c r="J153" s="24">
        <v>-2.5</v>
      </c>
      <c r="K153" s="24">
        <v>-2.5</v>
      </c>
      <c r="L153" s="24">
        <v>-5</v>
      </c>
      <c r="M153" s="24">
        <v>-5</v>
      </c>
      <c r="N153" s="24">
        <v>-2.5</v>
      </c>
      <c r="O153" s="9">
        <f>Table1[[#This Row],[Écran/LCD brisé]]</f>
        <v>-5</v>
      </c>
      <c r="P153" s="9">
        <f>Table1[[#This Row],[Frame endommagé / Couvercle arrière]]</f>
        <v>-5</v>
      </c>
      <c r="Q153" s="24">
        <v>-5</v>
      </c>
      <c r="R153" s="25">
        <v>-2.5</v>
      </c>
      <c r="S153" s="28"/>
      <c r="T153" s="25"/>
      <c r="U153" s="5"/>
      <c r="V153" s="5"/>
      <c r="W153" s="5"/>
      <c r="X153" s="5"/>
      <c r="Y153" s="6"/>
      <c r="Z153" s="6"/>
      <c r="AA153" s="6">
        <v>5</v>
      </c>
      <c r="AB153" s="31">
        <f>-(Table1[[#This Row],[État parfait]])</f>
        <v>-10</v>
      </c>
      <c r="IZ153" s="1"/>
    </row>
    <row r="154" spans="1:260" ht="18" customHeight="1">
      <c r="A154" s="16" t="s">
        <v>18</v>
      </c>
      <c r="B154" s="17" t="s">
        <v>22</v>
      </c>
      <c r="C154" s="17" t="s">
        <v>132</v>
      </c>
      <c r="D154" s="10">
        <v>30</v>
      </c>
      <c r="E154" s="10">
        <v>-10</v>
      </c>
      <c r="F154" s="10">
        <v>-20</v>
      </c>
      <c r="G154" s="10">
        <v>-20</v>
      </c>
      <c r="H154" s="10">
        <v>-20</v>
      </c>
      <c r="I154" s="24">
        <v>-10</v>
      </c>
      <c r="J154" s="24">
        <v>-5</v>
      </c>
      <c r="K154" s="24">
        <v>-5</v>
      </c>
      <c r="L154" s="24">
        <v>-10</v>
      </c>
      <c r="M154" s="24">
        <v>-10</v>
      </c>
      <c r="N154" s="24">
        <v>-5</v>
      </c>
      <c r="O154" s="9">
        <f>Table1[[#This Row],[Écran/LCD brisé]]</f>
        <v>-20</v>
      </c>
      <c r="P154" s="9">
        <f>Table1[[#This Row],[Frame endommagé / Couvercle arrière]]</f>
        <v>-20</v>
      </c>
      <c r="Q154" s="24">
        <v>-10</v>
      </c>
      <c r="R154" s="24">
        <v>-2.5</v>
      </c>
      <c r="S154" s="26"/>
      <c r="T154" s="25"/>
      <c r="U154" s="10"/>
      <c r="V154" s="10"/>
      <c r="W154" s="10"/>
      <c r="X154" s="10"/>
      <c r="Y154" s="6"/>
      <c r="Z154" s="6"/>
      <c r="AA154" s="6">
        <v>5</v>
      </c>
      <c r="AB154" s="6">
        <f>-(Table1[[#This Row],[État parfait]])</f>
        <v>-30</v>
      </c>
      <c r="IZ154" s="1"/>
    </row>
    <row r="155" spans="1:260" ht="18" customHeight="1">
      <c r="A155" s="16" t="s">
        <v>18</v>
      </c>
      <c r="B155" s="17" t="s">
        <v>22</v>
      </c>
      <c r="C155" s="17" t="s">
        <v>133</v>
      </c>
      <c r="D155" s="5">
        <v>10</v>
      </c>
      <c r="E155" s="5">
        <v>-5</v>
      </c>
      <c r="F155" s="5">
        <v>-5</v>
      </c>
      <c r="G155" s="10">
        <v>-5</v>
      </c>
      <c r="H155" s="5">
        <v>-5</v>
      </c>
      <c r="I155" s="24">
        <v>-2.5</v>
      </c>
      <c r="J155" s="24">
        <v>-2.5</v>
      </c>
      <c r="K155" s="24">
        <v>-2.5</v>
      </c>
      <c r="L155" s="24">
        <v>-5</v>
      </c>
      <c r="M155" s="24">
        <v>-5</v>
      </c>
      <c r="N155" s="24">
        <v>-2.5</v>
      </c>
      <c r="O155" s="9">
        <f>Table1[[#This Row],[Écran/LCD brisé]]</f>
        <v>-5</v>
      </c>
      <c r="P155" s="9">
        <f>Table1[[#This Row],[Frame endommagé / Couvercle arrière]]</f>
        <v>-5</v>
      </c>
      <c r="Q155" s="24">
        <v>-5</v>
      </c>
      <c r="R155" s="24">
        <v>-2.5</v>
      </c>
      <c r="S155" s="26"/>
      <c r="T155" s="25"/>
      <c r="U155" s="5"/>
      <c r="V155" s="5"/>
      <c r="W155" s="5"/>
      <c r="X155" s="5"/>
      <c r="Y155" s="6"/>
      <c r="Z155" s="6"/>
      <c r="AA155" s="6">
        <v>5</v>
      </c>
      <c r="AB155" s="31">
        <f>-(Table1[[#This Row],[État parfait]])</f>
        <v>-10</v>
      </c>
      <c r="IZ155" s="1"/>
    </row>
    <row r="156" spans="1:260" ht="18" customHeight="1">
      <c r="A156" s="16" t="s">
        <v>18</v>
      </c>
      <c r="B156" s="17" t="s">
        <v>22</v>
      </c>
      <c r="C156" s="17" t="s">
        <v>134</v>
      </c>
      <c r="D156" s="5">
        <v>10</v>
      </c>
      <c r="E156" s="5">
        <v>-5</v>
      </c>
      <c r="F156" s="5">
        <v>-5</v>
      </c>
      <c r="G156" s="5">
        <v>-5</v>
      </c>
      <c r="H156" s="5">
        <v>-5</v>
      </c>
      <c r="I156" s="24">
        <v>-2.5</v>
      </c>
      <c r="J156" s="24">
        <v>-2.5</v>
      </c>
      <c r="K156" s="24">
        <v>-2.5</v>
      </c>
      <c r="L156" s="24">
        <v>-5</v>
      </c>
      <c r="M156" s="24">
        <v>-5</v>
      </c>
      <c r="N156" s="24">
        <v>-2.5</v>
      </c>
      <c r="O156" s="9">
        <f>Table1[[#This Row],[Écran/LCD brisé]]</f>
        <v>-5</v>
      </c>
      <c r="P156" s="9">
        <f>Table1[[#This Row],[Frame endommagé / Couvercle arrière]]</f>
        <v>-5</v>
      </c>
      <c r="Q156" s="24">
        <v>-5</v>
      </c>
      <c r="R156" s="25">
        <v>-2.5</v>
      </c>
      <c r="S156" s="28"/>
      <c r="T156" s="25"/>
      <c r="U156" s="5"/>
      <c r="V156" s="5"/>
      <c r="W156" s="5"/>
      <c r="X156" s="5"/>
      <c r="Y156" s="6"/>
      <c r="Z156" s="6"/>
      <c r="AA156" s="6">
        <v>5</v>
      </c>
      <c r="AB156" s="6">
        <f>-(Table1[[#This Row],[État parfait]])</f>
        <v>-10</v>
      </c>
      <c r="IZ156" s="1"/>
    </row>
    <row r="157" spans="1:260" ht="18" customHeight="1">
      <c r="A157" s="16" t="s">
        <v>18</v>
      </c>
      <c r="B157" s="17" t="s">
        <v>22</v>
      </c>
      <c r="C157" s="17" t="s">
        <v>135</v>
      </c>
      <c r="D157" s="10">
        <v>15</v>
      </c>
      <c r="E157" s="10">
        <v>-5</v>
      </c>
      <c r="F157" s="10">
        <v>-10</v>
      </c>
      <c r="G157" s="10">
        <v>-10</v>
      </c>
      <c r="H157" s="10">
        <v>-15</v>
      </c>
      <c r="I157" s="24">
        <v>-2.5</v>
      </c>
      <c r="J157" s="24">
        <v>-2.5</v>
      </c>
      <c r="K157" s="24">
        <v>-2.5</v>
      </c>
      <c r="L157" s="24">
        <v>-5</v>
      </c>
      <c r="M157" s="24">
        <v>-5</v>
      </c>
      <c r="N157" s="24">
        <v>-2.5</v>
      </c>
      <c r="O157" s="9">
        <f>Table1[[#This Row],[Écran/LCD brisé]]</f>
        <v>-10</v>
      </c>
      <c r="P157" s="9">
        <f>Table1[[#This Row],[Frame endommagé / Couvercle arrière]]</f>
        <v>-10</v>
      </c>
      <c r="Q157" s="24">
        <v>-5</v>
      </c>
      <c r="R157" s="24">
        <v>-2.5</v>
      </c>
      <c r="S157" s="26"/>
      <c r="T157" s="25"/>
      <c r="U157" s="10"/>
      <c r="V157" s="10"/>
      <c r="W157" s="10"/>
      <c r="X157" s="10"/>
      <c r="Y157" s="6"/>
      <c r="Z157" s="6"/>
      <c r="AA157" s="6">
        <v>5</v>
      </c>
      <c r="AB157" s="31">
        <f>-(Table1[[#This Row],[État parfait]])</f>
        <v>-15</v>
      </c>
      <c r="IZ157" s="1"/>
    </row>
    <row r="158" spans="1:260" ht="18" customHeight="1">
      <c r="A158" s="16" t="s">
        <v>18</v>
      </c>
      <c r="B158" s="17" t="s">
        <v>22</v>
      </c>
      <c r="C158" s="17" t="s">
        <v>137</v>
      </c>
      <c r="D158" s="10">
        <v>15</v>
      </c>
      <c r="E158" s="10">
        <v>-5</v>
      </c>
      <c r="F158" s="10">
        <v>-15</v>
      </c>
      <c r="G158" s="10">
        <v>-5</v>
      </c>
      <c r="H158" s="10">
        <v>-15</v>
      </c>
      <c r="I158" s="24">
        <v>-2.5</v>
      </c>
      <c r="J158" s="24">
        <v>-2.5</v>
      </c>
      <c r="K158" s="24">
        <v>-2.5</v>
      </c>
      <c r="L158" s="24">
        <v>-5</v>
      </c>
      <c r="M158" s="24">
        <v>-5</v>
      </c>
      <c r="N158" s="24">
        <v>-2.5</v>
      </c>
      <c r="O158" s="9">
        <f>Table1[[#This Row],[Écran/LCD brisé]]</f>
        <v>-15</v>
      </c>
      <c r="P158" s="9">
        <f>Table1[[#This Row],[Frame endommagé / Couvercle arrière]]</f>
        <v>-5</v>
      </c>
      <c r="Q158" s="24">
        <v>-5</v>
      </c>
      <c r="R158" s="24">
        <v>-2.5</v>
      </c>
      <c r="S158" s="26"/>
      <c r="T158" s="25"/>
      <c r="U158" s="10"/>
      <c r="V158" s="10"/>
      <c r="W158" s="10"/>
      <c r="X158" s="10"/>
      <c r="Y158" s="6"/>
      <c r="Z158" s="6"/>
      <c r="AA158" s="6">
        <v>5</v>
      </c>
      <c r="AB158" s="6">
        <f>-(Table1[[#This Row],[État parfait]])</f>
        <v>-15</v>
      </c>
      <c r="IZ158" s="1"/>
    </row>
    <row r="159" spans="1:260" ht="18" customHeight="1">
      <c r="A159" s="16" t="s">
        <v>18</v>
      </c>
      <c r="B159" s="17" t="s">
        <v>22</v>
      </c>
      <c r="C159" s="17" t="s">
        <v>138</v>
      </c>
      <c r="D159" s="5">
        <v>10</v>
      </c>
      <c r="E159" s="5">
        <v>-5</v>
      </c>
      <c r="F159" s="5">
        <v>-5</v>
      </c>
      <c r="G159" s="5">
        <v>-5</v>
      </c>
      <c r="H159" s="5">
        <v>-5</v>
      </c>
      <c r="I159" s="24">
        <v>-2.5</v>
      </c>
      <c r="J159" s="24">
        <v>-2.5</v>
      </c>
      <c r="K159" s="24">
        <v>-2.5</v>
      </c>
      <c r="L159" s="24">
        <v>-5</v>
      </c>
      <c r="M159" s="24">
        <v>-5</v>
      </c>
      <c r="N159" s="24">
        <v>-2.5</v>
      </c>
      <c r="O159" s="9">
        <f>Table1[[#This Row],[Écran/LCD brisé]]</f>
        <v>-5</v>
      </c>
      <c r="P159" s="9">
        <f>Table1[[#This Row],[Frame endommagé / Couvercle arrière]]</f>
        <v>-5</v>
      </c>
      <c r="Q159" s="24">
        <v>-5</v>
      </c>
      <c r="R159" s="25">
        <v>-2.5</v>
      </c>
      <c r="S159" s="28"/>
      <c r="T159" s="25"/>
      <c r="U159" s="5"/>
      <c r="V159" s="5"/>
      <c r="W159" s="5"/>
      <c r="X159" s="5"/>
      <c r="Y159" s="6"/>
      <c r="Z159" s="6"/>
      <c r="AA159" s="6">
        <v>5</v>
      </c>
      <c r="AB159" s="31">
        <f>-(Table1[[#This Row],[État parfait]])</f>
        <v>-10</v>
      </c>
      <c r="IZ159" s="1"/>
    </row>
    <row r="160" spans="1:260" ht="18" customHeight="1">
      <c r="A160" s="16" t="s">
        <v>18</v>
      </c>
      <c r="B160" s="17" t="s">
        <v>22</v>
      </c>
      <c r="C160" s="17" t="s">
        <v>139</v>
      </c>
      <c r="D160" s="10">
        <v>60</v>
      </c>
      <c r="E160" s="10">
        <v>-40</v>
      </c>
      <c r="F160" s="10">
        <v>-50</v>
      </c>
      <c r="G160" s="10">
        <v>-35</v>
      </c>
      <c r="H160" s="10">
        <v>-5</v>
      </c>
      <c r="I160" s="24">
        <v>-10</v>
      </c>
      <c r="J160" s="24">
        <v>-5</v>
      </c>
      <c r="K160" s="24">
        <v>-5</v>
      </c>
      <c r="L160" s="24">
        <v>-10</v>
      </c>
      <c r="M160" s="24">
        <v>-10</v>
      </c>
      <c r="N160" s="24">
        <v>-5</v>
      </c>
      <c r="O160" s="9">
        <f>Table1[[#This Row],[Écran/LCD brisé]]</f>
        <v>-50</v>
      </c>
      <c r="P160" s="9">
        <f>Table1[[#This Row],[Frame endommagé / Couvercle arrière]]</f>
        <v>-35</v>
      </c>
      <c r="Q160" s="24">
        <v>-10</v>
      </c>
      <c r="R160" s="24">
        <v>-2.5</v>
      </c>
      <c r="S160" s="26"/>
      <c r="T160" s="25"/>
      <c r="U160" s="10"/>
      <c r="V160" s="10"/>
      <c r="W160" s="10"/>
      <c r="X160" s="10"/>
      <c r="Y160" s="6"/>
      <c r="Z160" s="6"/>
      <c r="AA160" s="6">
        <v>10</v>
      </c>
      <c r="AB160" s="6">
        <f>-(Table1[[#This Row],[État parfait]])</f>
        <v>-60</v>
      </c>
      <c r="IZ160" s="1"/>
    </row>
    <row r="161" spans="1:260" ht="18" customHeight="1">
      <c r="A161" s="16" t="s">
        <v>18</v>
      </c>
      <c r="B161" s="17" t="s">
        <v>22</v>
      </c>
      <c r="C161" s="17" t="s">
        <v>140</v>
      </c>
      <c r="D161" s="10">
        <v>15</v>
      </c>
      <c r="E161" s="10">
        <v>-5</v>
      </c>
      <c r="F161" s="10">
        <v>-10</v>
      </c>
      <c r="G161" s="10">
        <v>-5</v>
      </c>
      <c r="H161" s="10">
        <v>-10</v>
      </c>
      <c r="I161" s="24">
        <v>-2.5</v>
      </c>
      <c r="J161" s="24">
        <v>-2.5</v>
      </c>
      <c r="K161" s="24">
        <v>-2.5</v>
      </c>
      <c r="L161" s="24">
        <v>-5</v>
      </c>
      <c r="M161" s="24">
        <v>-5</v>
      </c>
      <c r="N161" s="24">
        <v>-2.5</v>
      </c>
      <c r="O161" s="9">
        <f>Table1[[#This Row],[Écran/LCD brisé]]</f>
        <v>-10</v>
      </c>
      <c r="P161" s="9">
        <f>Table1[[#This Row],[Frame endommagé / Couvercle arrière]]</f>
        <v>-5</v>
      </c>
      <c r="Q161" s="24">
        <v>-5</v>
      </c>
      <c r="R161" s="24">
        <v>-2.5</v>
      </c>
      <c r="S161" s="26"/>
      <c r="T161" s="25"/>
      <c r="U161" s="10"/>
      <c r="V161" s="10"/>
      <c r="W161" s="10"/>
      <c r="X161" s="10"/>
      <c r="Y161" s="6"/>
      <c r="Z161" s="6"/>
      <c r="AA161" s="6">
        <v>5</v>
      </c>
      <c r="AB161" s="31">
        <f>-(Table1[[#This Row],[État parfait]])</f>
        <v>-15</v>
      </c>
      <c r="IZ161" s="1"/>
    </row>
    <row r="162" spans="1:260" ht="18" customHeight="1">
      <c r="A162" s="16" t="s">
        <v>18</v>
      </c>
      <c r="B162" s="17" t="s">
        <v>22</v>
      </c>
      <c r="C162" s="17" t="s">
        <v>141</v>
      </c>
      <c r="D162" s="10">
        <v>20</v>
      </c>
      <c r="E162" s="10">
        <v>-5</v>
      </c>
      <c r="F162" s="10">
        <v>-15</v>
      </c>
      <c r="G162" s="10">
        <v>-10</v>
      </c>
      <c r="H162" s="10">
        <v>-15</v>
      </c>
      <c r="I162" s="24">
        <v>-2.5</v>
      </c>
      <c r="J162" s="24">
        <v>-2.5</v>
      </c>
      <c r="K162" s="24">
        <v>-2.5</v>
      </c>
      <c r="L162" s="24">
        <v>-5</v>
      </c>
      <c r="M162" s="24">
        <v>-10</v>
      </c>
      <c r="N162" s="24">
        <v>-2.5</v>
      </c>
      <c r="O162" s="9">
        <f>Table1[[#This Row],[Écran/LCD brisé]]</f>
        <v>-15</v>
      </c>
      <c r="P162" s="9">
        <f>Table1[[#This Row],[Frame endommagé / Couvercle arrière]]</f>
        <v>-10</v>
      </c>
      <c r="Q162" s="24">
        <v>-5</v>
      </c>
      <c r="R162" s="24">
        <v>-2.5</v>
      </c>
      <c r="S162" s="26"/>
      <c r="T162" s="25"/>
      <c r="U162" s="10"/>
      <c r="V162" s="10"/>
      <c r="W162" s="10"/>
      <c r="X162" s="10"/>
      <c r="Y162" s="6"/>
      <c r="Z162" s="6"/>
      <c r="AA162" s="6">
        <v>5</v>
      </c>
      <c r="AB162" s="6">
        <f>-(Table1[[#This Row],[État parfait]])</f>
        <v>-20</v>
      </c>
      <c r="IZ162" s="1"/>
    </row>
    <row r="163" spans="1:260" ht="18" customHeight="1">
      <c r="A163" s="16" t="s">
        <v>18</v>
      </c>
      <c r="B163" s="17" t="s">
        <v>22</v>
      </c>
      <c r="C163" s="17" t="s">
        <v>142</v>
      </c>
      <c r="D163" s="10">
        <v>25</v>
      </c>
      <c r="E163" s="10">
        <v>-10</v>
      </c>
      <c r="F163" s="10">
        <v>-15</v>
      </c>
      <c r="G163" s="10">
        <v>-10</v>
      </c>
      <c r="H163" s="10">
        <v>-20</v>
      </c>
      <c r="I163" s="24">
        <v>-7.5</v>
      </c>
      <c r="J163" s="24">
        <v>-2.5</v>
      </c>
      <c r="K163" s="24">
        <v>-2.5</v>
      </c>
      <c r="L163" s="24">
        <v>-10</v>
      </c>
      <c r="M163" s="24">
        <v>-10</v>
      </c>
      <c r="N163" s="24">
        <v>-5</v>
      </c>
      <c r="O163" s="9">
        <f>Table1[[#This Row],[Écran/LCD brisé]]</f>
        <v>-15</v>
      </c>
      <c r="P163" s="9">
        <f>Table1[[#This Row],[Frame endommagé / Couvercle arrière]]</f>
        <v>-10</v>
      </c>
      <c r="Q163" s="24">
        <v>-10</v>
      </c>
      <c r="R163" s="24">
        <v>-2.5</v>
      </c>
      <c r="S163" s="26"/>
      <c r="T163" s="25"/>
      <c r="U163" s="10"/>
      <c r="V163" s="10"/>
      <c r="W163" s="10"/>
      <c r="X163" s="10"/>
      <c r="Y163" s="6"/>
      <c r="Z163" s="6"/>
      <c r="AA163" s="6">
        <v>5</v>
      </c>
      <c r="AB163" s="31">
        <f>-(Table1[[#This Row],[État parfait]])</f>
        <v>-25</v>
      </c>
      <c r="IZ163" s="1"/>
    </row>
    <row r="164" spans="1:260" ht="18" customHeight="1">
      <c r="A164" s="16" t="s">
        <v>18</v>
      </c>
      <c r="B164" s="17" t="s">
        <v>22</v>
      </c>
      <c r="C164" s="17" t="s">
        <v>143</v>
      </c>
      <c r="D164" s="10">
        <v>35</v>
      </c>
      <c r="E164" s="10">
        <v>-10</v>
      </c>
      <c r="F164" s="10">
        <v>-15</v>
      </c>
      <c r="G164" s="10">
        <v>-10</v>
      </c>
      <c r="H164" s="10">
        <v>-30</v>
      </c>
      <c r="I164" s="24">
        <v>-7.5</v>
      </c>
      <c r="J164" s="24">
        <v>-2.5</v>
      </c>
      <c r="K164" s="24">
        <v>-2.5</v>
      </c>
      <c r="L164" s="24">
        <v>-10</v>
      </c>
      <c r="M164" s="24">
        <v>-10</v>
      </c>
      <c r="N164" s="24">
        <v>-5</v>
      </c>
      <c r="O164" s="9">
        <f>Table1[[#This Row],[Écran/LCD brisé]]</f>
        <v>-15</v>
      </c>
      <c r="P164" s="9">
        <f>Table1[[#This Row],[Frame endommagé / Couvercle arrière]]</f>
        <v>-10</v>
      </c>
      <c r="Q164" s="24">
        <v>-10</v>
      </c>
      <c r="R164" s="24">
        <v>-2.5</v>
      </c>
      <c r="S164" s="26"/>
      <c r="T164" s="25"/>
      <c r="U164" s="10"/>
      <c r="V164" s="10"/>
      <c r="W164" s="10"/>
      <c r="X164" s="10"/>
      <c r="Y164" s="6"/>
      <c r="Z164" s="6"/>
      <c r="AA164" s="6">
        <v>10</v>
      </c>
      <c r="AB164" s="6">
        <f>-(Table1[[#This Row],[État parfait]])</f>
        <v>-35</v>
      </c>
      <c r="IZ164" s="1"/>
    </row>
    <row r="165" spans="1:260" ht="18" customHeight="1">
      <c r="A165" s="16" t="s">
        <v>18</v>
      </c>
      <c r="B165" s="17" t="s">
        <v>22</v>
      </c>
      <c r="C165" s="17" t="s">
        <v>144</v>
      </c>
      <c r="D165" s="10">
        <v>25</v>
      </c>
      <c r="E165" s="10">
        <v>-10</v>
      </c>
      <c r="F165" s="10">
        <v>-15</v>
      </c>
      <c r="G165" s="10">
        <v>-10</v>
      </c>
      <c r="H165" s="10">
        <v>-20</v>
      </c>
      <c r="I165" s="24">
        <v>-5</v>
      </c>
      <c r="J165" s="24">
        <v>-2.5</v>
      </c>
      <c r="K165" s="24">
        <v>-2.5</v>
      </c>
      <c r="L165" s="24">
        <v>-10</v>
      </c>
      <c r="M165" s="24">
        <v>-5</v>
      </c>
      <c r="N165" s="24">
        <v>-5</v>
      </c>
      <c r="O165" s="9">
        <f>Table1[[#This Row],[Écran/LCD brisé]]</f>
        <v>-15</v>
      </c>
      <c r="P165" s="9">
        <f>Table1[[#This Row],[Frame endommagé / Couvercle arrière]]</f>
        <v>-10</v>
      </c>
      <c r="Q165" s="24">
        <v>-10</v>
      </c>
      <c r="R165" s="24">
        <v>-2.5</v>
      </c>
      <c r="S165" s="26"/>
      <c r="T165" s="25"/>
      <c r="U165" s="10"/>
      <c r="V165" s="10"/>
      <c r="W165" s="10"/>
      <c r="X165" s="10"/>
      <c r="Y165" s="6"/>
      <c r="Z165" s="6"/>
      <c r="AA165" s="6">
        <v>5</v>
      </c>
      <c r="AB165" s="31">
        <f>-(Table1[[#This Row],[État parfait]])</f>
        <v>-25</v>
      </c>
      <c r="IZ165" s="1"/>
    </row>
    <row r="166" spans="1:260" ht="18" customHeight="1">
      <c r="A166" s="16" t="s">
        <v>18</v>
      </c>
      <c r="B166" s="17" t="s">
        <v>22</v>
      </c>
      <c r="C166" s="17" t="s">
        <v>145</v>
      </c>
      <c r="D166" s="10">
        <v>50</v>
      </c>
      <c r="E166" s="10">
        <v>-20</v>
      </c>
      <c r="F166" s="10">
        <v>-30</v>
      </c>
      <c r="G166" s="10">
        <v>-20</v>
      </c>
      <c r="H166" s="10">
        <v>-40</v>
      </c>
      <c r="I166" s="24">
        <v>-10</v>
      </c>
      <c r="J166" s="24">
        <v>-5</v>
      </c>
      <c r="K166" s="24">
        <v>-5</v>
      </c>
      <c r="L166" s="24">
        <v>-10</v>
      </c>
      <c r="M166" s="24">
        <v>-10</v>
      </c>
      <c r="N166" s="24">
        <v>-5</v>
      </c>
      <c r="O166" s="9">
        <f>Table1[[#This Row],[Écran/LCD brisé]]</f>
        <v>-30</v>
      </c>
      <c r="P166" s="9">
        <f>Table1[[#This Row],[Frame endommagé / Couvercle arrière]]</f>
        <v>-20</v>
      </c>
      <c r="Q166" s="24">
        <v>-10</v>
      </c>
      <c r="R166" s="24">
        <v>-2.5</v>
      </c>
      <c r="S166" s="26"/>
      <c r="T166" s="25"/>
      <c r="U166" s="10"/>
      <c r="V166" s="10"/>
      <c r="W166" s="10"/>
      <c r="X166" s="10"/>
      <c r="Y166" s="6"/>
      <c r="Z166" s="6"/>
      <c r="AA166" s="6">
        <v>15</v>
      </c>
      <c r="AB166" s="6">
        <f>-(Table1[[#This Row],[État parfait]])</f>
        <v>-50</v>
      </c>
      <c r="IZ166" s="1"/>
    </row>
    <row r="167" spans="1:260" ht="18" customHeight="1">
      <c r="A167" s="16" t="s">
        <v>18</v>
      </c>
      <c r="B167" s="17" t="s">
        <v>22</v>
      </c>
      <c r="C167" s="17" t="s">
        <v>146</v>
      </c>
      <c r="D167" s="10">
        <v>60</v>
      </c>
      <c r="E167" s="10">
        <v>-30</v>
      </c>
      <c r="F167" s="10">
        <v>-40</v>
      </c>
      <c r="G167" s="10">
        <v>-25</v>
      </c>
      <c r="H167" s="10">
        <v>-50</v>
      </c>
      <c r="I167" s="24">
        <v>-15</v>
      </c>
      <c r="J167" s="24">
        <v>-5</v>
      </c>
      <c r="K167" s="24">
        <v>-5</v>
      </c>
      <c r="L167" s="24">
        <v>-15</v>
      </c>
      <c r="M167" s="24">
        <v>-10</v>
      </c>
      <c r="N167" s="24">
        <v>-10</v>
      </c>
      <c r="O167" s="9">
        <f>Table1[[#This Row],[Écran/LCD brisé]]</f>
        <v>-40</v>
      </c>
      <c r="P167" s="9">
        <f>Table1[[#This Row],[Frame endommagé / Couvercle arrière]]</f>
        <v>-25</v>
      </c>
      <c r="Q167" s="24">
        <v>-15</v>
      </c>
      <c r="R167" s="24">
        <v>-2.5</v>
      </c>
      <c r="S167" s="26"/>
      <c r="T167" s="25"/>
      <c r="U167" s="10"/>
      <c r="V167" s="10"/>
      <c r="W167" s="10"/>
      <c r="X167" s="10"/>
      <c r="Y167" s="6"/>
      <c r="Z167" s="6">
        <v>25</v>
      </c>
      <c r="AA167" s="6">
        <v>20</v>
      </c>
      <c r="AB167" s="31">
        <f>-(Table1[[#This Row],[État parfait]])</f>
        <v>-60</v>
      </c>
      <c r="IZ167" s="1"/>
    </row>
    <row r="168" spans="1:260" ht="18" customHeight="1">
      <c r="A168" s="16" t="s">
        <v>18</v>
      </c>
      <c r="B168" s="17" t="s">
        <v>22</v>
      </c>
      <c r="C168" s="17" t="s">
        <v>147</v>
      </c>
      <c r="D168" s="10">
        <v>40</v>
      </c>
      <c r="E168" s="10">
        <v>-20</v>
      </c>
      <c r="F168" s="10">
        <v>-30</v>
      </c>
      <c r="G168" s="10">
        <v>-25</v>
      </c>
      <c r="H168" s="10">
        <v>-30</v>
      </c>
      <c r="I168" s="24">
        <v>-15</v>
      </c>
      <c r="J168" s="24">
        <v>-5</v>
      </c>
      <c r="K168" s="24">
        <v>-5</v>
      </c>
      <c r="L168" s="24">
        <v>-10</v>
      </c>
      <c r="M168" s="24">
        <v>-10</v>
      </c>
      <c r="N168" s="24">
        <f>--10</f>
        <v>10</v>
      </c>
      <c r="O168" s="9">
        <f>Table1[[#This Row],[Écran/LCD brisé]]</f>
        <v>-30</v>
      </c>
      <c r="P168" s="9">
        <f>Table1[[#This Row],[Frame endommagé / Couvercle arrière]]</f>
        <v>-25</v>
      </c>
      <c r="Q168" s="24">
        <v>-10</v>
      </c>
      <c r="R168" s="24">
        <v>-2.5</v>
      </c>
      <c r="S168" s="26"/>
      <c r="T168" s="25"/>
      <c r="U168" s="10"/>
      <c r="V168" s="10"/>
      <c r="W168" s="10"/>
      <c r="X168" s="10"/>
      <c r="Y168" s="6"/>
      <c r="Z168" s="6"/>
      <c r="AA168" s="6">
        <v>15</v>
      </c>
      <c r="AB168" s="6">
        <f>-(Table1[[#This Row],[État parfait]])</f>
        <v>-40</v>
      </c>
      <c r="IZ168" s="1"/>
    </row>
    <row r="169" spans="1:260" ht="18" customHeight="1">
      <c r="A169" s="16" t="s">
        <v>18</v>
      </c>
      <c r="B169" s="17" t="s">
        <v>22</v>
      </c>
      <c r="C169" s="17" t="s">
        <v>148</v>
      </c>
      <c r="D169" s="10">
        <v>80</v>
      </c>
      <c r="E169" s="5">
        <v>-30</v>
      </c>
      <c r="F169" s="5">
        <v>-40</v>
      </c>
      <c r="G169" s="5">
        <v>-25</v>
      </c>
      <c r="H169" s="5">
        <v>-70</v>
      </c>
      <c r="I169" s="24">
        <v>-15</v>
      </c>
      <c r="J169" s="24">
        <v>-5</v>
      </c>
      <c r="K169" s="24">
        <v>-5</v>
      </c>
      <c r="L169" s="24">
        <v>-15</v>
      </c>
      <c r="M169" s="24">
        <v>-15</v>
      </c>
      <c r="N169" s="24">
        <v>-10</v>
      </c>
      <c r="O169" s="9">
        <f>Table1[[#This Row],[Écran/LCD brisé]]</f>
        <v>-40</v>
      </c>
      <c r="P169" s="9">
        <f>Table1[[#This Row],[Frame endommagé / Couvercle arrière]]</f>
        <v>-25</v>
      </c>
      <c r="Q169" s="24">
        <v>-15</v>
      </c>
      <c r="R169" s="24">
        <v>-2.5</v>
      </c>
      <c r="S169" s="26"/>
      <c r="T169" s="25"/>
      <c r="U169" s="5"/>
      <c r="V169" s="5"/>
      <c r="W169" s="5"/>
      <c r="X169" s="5"/>
      <c r="Y169" s="6"/>
      <c r="Z169" s="6"/>
      <c r="AA169" s="6">
        <v>20</v>
      </c>
      <c r="AB169" s="31">
        <f>-(Table1[[#This Row],[État parfait]])</f>
        <v>-80</v>
      </c>
      <c r="IZ169" s="1"/>
    </row>
    <row r="170" spans="1:260" ht="18" customHeight="1">
      <c r="A170" s="16" t="s">
        <v>18</v>
      </c>
      <c r="B170" s="17" t="s">
        <v>22</v>
      </c>
      <c r="C170" s="17" t="s">
        <v>149</v>
      </c>
      <c r="D170" s="5">
        <v>10</v>
      </c>
      <c r="E170" s="5">
        <v>-5</v>
      </c>
      <c r="F170" s="5">
        <v>-5</v>
      </c>
      <c r="G170" s="10">
        <v>-5</v>
      </c>
      <c r="H170" s="5">
        <v>-5</v>
      </c>
      <c r="I170" s="24">
        <v>-2.5</v>
      </c>
      <c r="J170" s="24">
        <v>-2.5</v>
      </c>
      <c r="K170" s="24">
        <v>-2.5</v>
      </c>
      <c r="L170" s="24">
        <v>-5</v>
      </c>
      <c r="M170" s="24">
        <v>-2.5</v>
      </c>
      <c r="N170" s="24">
        <v>-2.5</v>
      </c>
      <c r="O170" s="9">
        <f>Table1[[#This Row],[Écran/LCD brisé]]</f>
        <v>-5</v>
      </c>
      <c r="P170" s="9">
        <f>Table1[[#This Row],[Frame endommagé / Couvercle arrière]]</f>
        <v>-5</v>
      </c>
      <c r="Q170" s="24">
        <v>-5</v>
      </c>
      <c r="R170" s="24">
        <v>-2.5</v>
      </c>
      <c r="S170" s="26"/>
      <c r="T170" s="25"/>
      <c r="U170" s="5"/>
      <c r="V170" s="5"/>
      <c r="W170" s="5"/>
      <c r="X170" s="5"/>
      <c r="Y170" s="6"/>
      <c r="Z170" s="6"/>
      <c r="AA170" s="6">
        <v>5</v>
      </c>
      <c r="AB170" s="6">
        <f>-(Table1[[#This Row],[État parfait]])</f>
        <v>-10</v>
      </c>
      <c r="IZ170" s="1"/>
    </row>
    <row r="171" spans="1:260" ht="18" customHeight="1">
      <c r="A171" s="16" t="s">
        <v>18</v>
      </c>
      <c r="B171" s="17" t="s">
        <v>22</v>
      </c>
      <c r="C171" s="17" t="s">
        <v>136</v>
      </c>
      <c r="D171" s="5">
        <v>10</v>
      </c>
      <c r="E171" s="5">
        <v>-5</v>
      </c>
      <c r="F171" s="5">
        <v>-5</v>
      </c>
      <c r="G171" s="5">
        <v>-5</v>
      </c>
      <c r="H171" s="5">
        <v>-5</v>
      </c>
      <c r="I171" s="24">
        <v>-2.5</v>
      </c>
      <c r="J171" s="24">
        <v>-2.5</v>
      </c>
      <c r="K171" s="24">
        <v>-2.5</v>
      </c>
      <c r="L171" s="24">
        <v>-5</v>
      </c>
      <c r="M171" s="24">
        <v>-5</v>
      </c>
      <c r="N171" s="24">
        <v>-2.5</v>
      </c>
      <c r="O171" s="9">
        <f>Table1[[#This Row],[Écran/LCD brisé]]</f>
        <v>-5</v>
      </c>
      <c r="P171" s="9">
        <f>Table1[[#This Row],[Frame endommagé / Couvercle arrière]]</f>
        <v>-5</v>
      </c>
      <c r="Q171" s="24">
        <v>-5</v>
      </c>
      <c r="R171" s="25">
        <v>-2.5</v>
      </c>
      <c r="S171" s="28"/>
      <c r="T171" s="25"/>
      <c r="U171" s="5"/>
      <c r="V171" s="5"/>
      <c r="W171" s="5"/>
      <c r="X171" s="5"/>
      <c r="Y171" s="6"/>
      <c r="Z171" s="6"/>
      <c r="AA171" s="6">
        <v>5</v>
      </c>
      <c r="AB171" s="31">
        <f>-(Table1[[#This Row],[État parfait]])</f>
        <v>-10</v>
      </c>
      <c r="IZ171" s="1"/>
    </row>
    <row r="172" spans="1:260" ht="18" customHeight="1">
      <c r="A172" s="16" t="s">
        <v>18</v>
      </c>
      <c r="B172" s="17" t="s">
        <v>22</v>
      </c>
      <c r="C172" s="18" t="s">
        <v>151</v>
      </c>
      <c r="D172" s="5">
        <v>20</v>
      </c>
      <c r="E172" s="5">
        <v>-10</v>
      </c>
      <c r="F172" s="5">
        <v>-15</v>
      </c>
      <c r="G172" s="5">
        <v>-5</v>
      </c>
      <c r="H172" s="5">
        <v>-15</v>
      </c>
      <c r="I172" s="24">
        <v>-5</v>
      </c>
      <c r="J172" s="24">
        <v>-2.5</v>
      </c>
      <c r="K172" s="24">
        <v>-2.5</v>
      </c>
      <c r="L172" s="25">
        <v>-10</v>
      </c>
      <c r="M172" s="25">
        <v>-5</v>
      </c>
      <c r="N172" s="25">
        <v>-2.5</v>
      </c>
      <c r="O172" s="9">
        <f>Table1[[#This Row],[Écran/LCD brisé]]</f>
        <v>-15</v>
      </c>
      <c r="P172" s="9">
        <f>Table1[[#This Row],[Frame endommagé / Couvercle arrière]]</f>
        <v>-5</v>
      </c>
      <c r="Q172" s="25">
        <v>-10</v>
      </c>
      <c r="R172" s="25">
        <v>-2.5</v>
      </c>
      <c r="S172" s="28"/>
      <c r="T172" s="25"/>
      <c r="U172" s="5"/>
      <c r="V172" s="5"/>
      <c r="W172" s="5"/>
      <c r="X172" s="5"/>
      <c r="Y172" s="6"/>
      <c r="Z172" s="6"/>
      <c r="AA172" s="6">
        <v>5</v>
      </c>
      <c r="AB172" s="6">
        <f>-(Table1[[#This Row],[État parfait]])</f>
        <v>-20</v>
      </c>
      <c r="IZ172" s="1"/>
    </row>
    <row r="173" spans="1:260" ht="18" customHeight="1">
      <c r="A173" s="16" t="s">
        <v>18</v>
      </c>
      <c r="B173" s="17" t="s">
        <v>19</v>
      </c>
      <c r="C173" s="18">
        <v>6055</v>
      </c>
      <c r="D173" s="10">
        <v>30</v>
      </c>
      <c r="E173" s="10">
        <v>-10</v>
      </c>
      <c r="F173" s="10">
        <v>-15</v>
      </c>
      <c r="G173" s="10">
        <v>-10</v>
      </c>
      <c r="H173" s="10">
        <v>-15</v>
      </c>
      <c r="I173" s="24">
        <v>-10</v>
      </c>
      <c r="J173" s="24">
        <v>-2.5</v>
      </c>
      <c r="K173" s="24">
        <v>-5</v>
      </c>
      <c r="L173" s="24">
        <v>-10</v>
      </c>
      <c r="M173" s="24">
        <v>-10</v>
      </c>
      <c r="N173" s="9"/>
      <c r="O173" s="9">
        <f>Table1[[#This Row],[Écran/LCD brisé]]</f>
        <v>-15</v>
      </c>
      <c r="P173" s="9">
        <f>Table1[[#This Row],[Frame endommagé / Couvercle arrière]]</f>
        <v>-10</v>
      </c>
      <c r="Q173" s="24">
        <v>-10</v>
      </c>
      <c r="R173" s="24">
        <v>-2.5</v>
      </c>
      <c r="S173" s="26"/>
      <c r="T173" s="6"/>
      <c r="U173" s="6"/>
      <c r="V173" s="6"/>
      <c r="W173" s="6"/>
      <c r="X173" s="6"/>
      <c r="Y173" s="6"/>
      <c r="Z173" s="6"/>
      <c r="AA173" s="6"/>
      <c r="AB173" s="31"/>
      <c r="IZ173" s="1"/>
    </row>
    <row r="174" spans="1:260" ht="18" customHeight="1">
      <c r="A174" s="16" t="s">
        <v>18</v>
      </c>
      <c r="B174" s="17" t="s">
        <v>39</v>
      </c>
      <c r="C174" s="17" t="s">
        <v>203</v>
      </c>
      <c r="D174" s="5">
        <v>110</v>
      </c>
      <c r="E174" s="5">
        <v>-30</v>
      </c>
      <c r="F174" s="5">
        <v>-60</v>
      </c>
      <c r="G174" s="5">
        <v>-30</v>
      </c>
      <c r="H174" s="5">
        <v>-90</v>
      </c>
      <c r="I174" s="24">
        <v>-20</v>
      </c>
      <c r="J174" s="24">
        <v>-2.5</v>
      </c>
      <c r="K174" s="24">
        <v>-5</v>
      </c>
      <c r="L174" s="24">
        <v>-90</v>
      </c>
      <c r="M174" s="24">
        <v>-10</v>
      </c>
      <c r="N174" s="9">
        <v>-2.5</v>
      </c>
      <c r="O174" s="9">
        <v>-90</v>
      </c>
      <c r="P174" s="9">
        <f>Table1[[#This Row],[Frame endommagé / Couvercle arrière]]</f>
        <v>-30</v>
      </c>
      <c r="Q174" s="24">
        <v>-20</v>
      </c>
      <c r="R174" s="24">
        <v>-2.5</v>
      </c>
      <c r="S174" s="7"/>
      <c r="T174" s="6"/>
      <c r="U174" s="6"/>
      <c r="V174" s="6"/>
      <c r="W174" s="6"/>
      <c r="X174" s="6"/>
      <c r="Y174" s="6"/>
      <c r="Z174" s="6">
        <v>40</v>
      </c>
      <c r="AA174" s="6">
        <v>5</v>
      </c>
      <c r="AB174" s="6"/>
      <c r="IZ174" s="1"/>
    </row>
    <row r="175" spans="1:260" ht="18" customHeight="1">
      <c r="A175" s="12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7"/>
      <c r="T175" s="6"/>
      <c r="U175" s="6"/>
      <c r="V175" s="6"/>
      <c r="W175" s="6"/>
      <c r="X175" s="6"/>
      <c r="Y175" s="6"/>
      <c r="Z175" s="6"/>
      <c r="AA175" s="6"/>
      <c r="AB175" s="31"/>
      <c r="IZ175" s="1"/>
    </row>
    <row r="176" spans="1:260" ht="18" customHeight="1">
      <c r="A176" s="12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7"/>
      <c r="T176" s="6"/>
      <c r="U176" s="6"/>
      <c r="V176" s="6"/>
      <c r="W176" s="6"/>
      <c r="X176" s="6"/>
      <c r="Y176" s="6"/>
      <c r="Z176" s="6"/>
      <c r="AA176" s="6"/>
      <c r="AB176" s="6"/>
      <c r="IZ176" s="1"/>
    </row>
    <row r="177" spans="1:260" ht="18" customHeight="1">
      <c r="A177" s="12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7"/>
      <c r="T177" s="6"/>
      <c r="U177" s="6"/>
      <c r="V177" s="6"/>
      <c r="W177" s="6"/>
      <c r="X177" s="6"/>
      <c r="Y177" s="6"/>
      <c r="Z177" s="6"/>
      <c r="AA177" s="6"/>
      <c r="AB177" s="31"/>
      <c r="IZ177" s="1"/>
    </row>
    <row r="178" spans="1:260" ht="18" customHeight="1">
      <c r="A178" s="12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7"/>
      <c r="T178" s="6"/>
      <c r="U178" s="6"/>
      <c r="V178" s="6"/>
      <c r="W178" s="6"/>
      <c r="X178" s="6"/>
      <c r="Y178" s="6"/>
      <c r="Z178" s="6"/>
      <c r="AA178" s="6"/>
      <c r="AB178" s="6"/>
      <c r="IZ178" s="1"/>
    </row>
    <row r="179" spans="1:260" ht="18" customHeight="1">
      <c r="A179" s="12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7"/>
      <c r="T179" s="6"/>
      <c r="U179" s="6"/>
      <c r="V179" s="6"/>
      <c r="W179" s="6"/>
      <c r="X179" s="6"/>
      <c r="Y179" s="6"/>
      <c r="Z179" s="6"/>
      <c r="AA179" s="6"/>
      <c r="AB179" s="31"/>
      <c r="IZ179" s="1"/>
    </row>
    <row r="180" spans="1:260" ht="18" customHeight="1">
      <c r="A180" s="12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7"/>
      <c r="T180" s="6"/>
      <c r="U180" s="6"/>
      <c r="V180" s="6"/>
      <c r="W180" s="6"/>
      <c r="X180" s="6"/>
      <c r="Y180" s="6"/>
      <c r="Z180" s="6"/>
      <c r="AA180" s="6"/>
      <c r="AB180" s="6"/>
      <c r="IZ180" s="1"/>
    </row>
    <row r="181" spans="1:260" ht="18" customHeight="1">
      <c r="A181" s="12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7"/>
      <c r="T181" s="6"/>
      <c r="U181" s="6"/>
      <c r="V181" s="6"/>
      <c r="W181" s="6"/>
      <c r="X181" s="6"/>
      <c r="Y181" s="6"/>
      <c r="Z181" s="6"/>
      <c r="AA181" s="6"/>
      <c r="AB181" s="31"/>
      <c r="IZ181" s="1"/>
    </row>
    <row r="182" spans="1:260" ht="18" customHeight="1">
      <c r="A182" s="12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7"/>
      <c r="T182" s="6"/>
      <c r="U182" s="6"/>
      <c r="V182" s="6"/>
      <c r="W182" s="6"/>
      <c r="X182" s="6"/>
      <c r="Y182" s="6"/>
      <c r="Z182" s="6"/>
      <c r="AA182" s="6"/>
      <c r="AB182" s="6"/>
      <c r="IZ182" s="1"/>
    </row>
    <row r="183" spans="1:260" ht="18" customHeight="1">
      <c r="A183" s="12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7"/>
      <c r="T183" s="6"/>
      <c r="U183" s="6"/>
      <c r="V183" s="6"/>
      <c r="W183" s="6"/>
      <c r="X183" s="6"/>
      <c r="Y183" s="6"/>
      <c r="Z183" s="6"/>
      <c r="AA183" s="6"/>
      <c r="AB183" s="31"/>
      <c r="IZ183" s="1"/>
    </row>
    <row r="184" spans="1:260" ht="18" customHeight="1">
      <c r="A184" s="12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7"/>
      <c r="T184" s="6"/>
      <c r="U184" s="6"/>
      <c r="V184" s="6"/>
      <c r="W184" s="6"/>
      <c r="X184" s="6"/>
      <c r="Y184" s="6"/>
      <c r="Z184" s="6"/>
      <c r="AA184" s="6"/>
      <c r="AB184" s="6"/>
      <c r="IZ184" s="1"/>
    </row>
    <row r="185" spans="1:260" ht="18" customHeight="1">
      <c r="A185" s="12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7"/>
      <c r="T185" s="6"/>
      <c r="U185" s="6"/>
      <c r="V185" s="6"/>
      <c r="W185" s="6"/>
      <c r="X185" s="6"/>
      <c r="Y185" s="6"/>
      <c r="Z185" s="6"/>
      <c r="AA185" s="6"/>
      <c r="AB185" s="31"/>
      <c r="IZ185" s="1"/>
    </row>
    <row r="186" spans="1:260" ht="18" customHeight="1">
      <c r="A186" s="12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7"/>
      <c r="T186" s="6"/>
      <c r="U186" s="6"/>
      <c r="V186" s="6"/>
      <c r="W186" s="6"/>
      <c r="X186" s="6"/>
      <c r="Y186" s="6"/>
      <c r="Z186" s="6"/>
      <c r="AA186" s="6"/>
      <c r="AB186" s="6"/>
      <c r="IZ186" s="1"/>
    </row>
    <row r="187" spans="1:260" ht="18" customHeight="1">
      <c r="A187" s="12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7"/>
      <c r="T187" s="6"/>
      <c r="U187" s="6"/>
      <c r="V187" s="6"/>
      <c r="W187" s="6"/>
      <c r="X187" s="6"/>
      <c r="Y187" s="6"/>
      <c r="Z187" s="6"/>
      <c r="AA187" s="6"/>
      <c r="AB187" s="31"/>
      <c r="IZ187" s="1"/>
    </row>
    <row r="188" spans="1:260" ht="18" customHeight="1">
      <c r="A188" s="12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7"/>
      <c r="T188" s="6"/>
      <c r="U188" s="6"/>
      <c r="V188" s="6"/>
      <c r="W188" s="6"/>
      <c r="X188" s="6"/>
      <c r="Y188" s="6"/>
      <c r="Z188" s="6"/>
      <c r="AA188" s="6"/>
      <c r="AB188" s="6"/>
      <c r="IZ188" s="1"/>
    </row>
    <row r="189" spans="1:260" ht="18" customHeight="1">
      <c r="A189" s="12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7"/>
      <c r="T189" s="6"/>
      <c r="U189" s="6"/>
      <c r="V189" s="6"/>
      <c r="W189" s="6"/>
      <c r="X189" s="6"/>
      <c r="Y189" s="6"/>
      <c r="Z189" s="6"/>
      <c r="AA189" s="6"/>
      <c r="AB189" s="31"/>
      <c r="IZ189" s="1"/>
    </row>
    <row r="190" spans="1:260" ht="18" customHeight="1">
      <c r="A190" s="12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7"/>
      <c r="T190" s="6"/>
      <c r="U190" s="6"/>
      <c r="V190" s="6"/>
      <c r="W190" s="6"/>
      <c r="X190" s="6"/>
      <c r="Y190" s="6"/>
      <c r="Z190" s="6"/>
      <c r="AA190" s="6"/>
      <c r="AB190" s="6"/>
      <c r="IZ190" s="1"/>
    </row>
    <row r="191" spans="1:260" ht="18" customHeight="1">
      <c r="A191" s="12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7"/>
      <c r="T191" s="6"/>
      <c r="U191" s="6"/>
      <c r="V191" s="6"/>
      <c r="W191" s="6"/>
      <c r="X191" s="6"/>
      <c r="Y191" s="6"/>
      <c r="Z191" s="6"/>
      <c r="AA191" s="6"/>
      <c r="AB191" s="31"/>
      <c r="IZ191" s="1"/>
    </row>
    <row r="192" spans="1:260" ht="18" customHeight="1">
      <c r="A192" s="12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7"/>
      <c r="T192" s="6"/>
      <c r="U192" s="6"/>
      <c r="V192" s="6"/>
      <c r="W192" s="6"/>
      <c r="X192" s="6"/>
      <c r="Y192" s="6"/>
      <c r="Z192" s="6"/>
      <c r="AA192" s="6"/>
      <c r="AB192" s="6"/>
      <c r="IZ192" s="1"/>
    </row>
    <row r="193" spans="1:260" ht="18" customHeight="1">
      <c r="A193" s="12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7"/>
      <c r="T193" s="6"/>
      <c r="U193" s="6"/>
      <c r="V193" s="6"/>
      <c r="W193" s="6"/>
      <c r="X193" s="6"/>
      <c r="Y193" s="6"/>
      <c r="Z193" s="6"/>
      <c r="AA193" s="6"/>
      <c r="AB193" s="31"/>
      <c r="IZ193" s="1"/>
    </row>
    <row r="194" spans="1:260" ht="18" customHeight="1">
      <c r="A194" s="12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7"/>
      <c r="T194" s="6"/>
      <c r="U194" s="6"/>
      <c r="V194" s="6"/>
      <c r="W194" s="6"/>
      <c r="X194" s="6"/>
      <c r="Y194" s="6"/>
      <c r="Z194" s="6"/>
      <c r="AA194" s="6"/>
      <c r="AB194" s="6"/>
      <c r="IZ194" s="1"/>
    </row>
    <row r="195" spans="1:260" ht="18" customHeight="1">
      <c r="A195" s="12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7"/>
      <c r="T195" s="6"/>
      <c r="U195" s="6"/>
      <c r="V195" s="6"/>
      <c r="W195" s="6"/>
      <c r="X195" s="6"/>
      <c r="Y195" s="6"/>
      <c r="Z195" s="6"/>
      <c r="AA195" s="6"/>
      <c r="AB195" s="31"/>
      <c r="IZ195" s="1"/>
    </row>
    <row r="196" spans="1:260" ht="18" customHeight="1">
      <c r="A196" s="12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7"/>
      <c r="T196" s="6"/>
      <c r="U196" s="6"/>
      <c r="V196" s="6"/>
      <c r="W196" s="6"/>
      <c r="X196" s="6"/>
      <c r="Y196" s="6"/>
      <c r="Z196" s="6"/>
      <c r="AA196" s="6"/>
      <c r="AB196" s="6"/>
      <c r="IZ196" s="1"/>
    </row>
    <row r="197" spans="1:260" ht="18" customHeight="1">
      <c r="A197" s="12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7"/>
      <c r="T197" s="6"/>
      <c r="U197" s="6"/>
      <c r="V197" s="6"/>
      <c r="W197" s="6"/>
      <c r="X197" s="6"/>
      <c r="Y197" s="6"/>
      <c r="Z197" s="6"/>
      <c r="AA197" s="6"/>
      <c r="AB197" s="31"/>
      <c r="IZ197" s="1"/>
    </row>
    <row r="198" spans="1:260" ht="18" customHeight="1">
      <c r="A198" s="12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7"/>
      <c r="T198" s="6"/>
      <c r="U198" s="6"/>
      <c r="V198" s="6"/>
      <c r="W198" s="6"/>
      <c r="X198" s="6"/>
      <c r="Y198" s="6"/>
      <c r="Z198" s="6"/>
      <c r="AA198" s="6"/>
      <c r="AB198" s="6"/>
      <c r="IZ198" s="1"/>
    </row>
    <row r="199" spans="1:260" ht="18" customHeight="1">
      <c r="A199" s="12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7"/>
      <c r="T199" s="6"/>
      <c r="U199" s="6"/>
      <c r="V199" s="6"/>
      <c r="W199" s="6"/>
      <c r="X199" s="6"/>
      <c r="Y199" s="6"/>
      <c r="Z199" s="6"/>
      <c r="AA199" s="6"/>
      <c r="AB199" s="31"/>
      <c r="IZ199" s="1"/>
    </row>
    <row r="200" spans="1:260" ht="18" customHeight="1">
      <c r="A200" s="12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7"/>
      <c r="T200" s="6"/>
      <c r="U200" s="6"/>
      <c r="V200" s="6"/>
      <c r="W200" s="6"/>
      <c r="X200" s="6"/>
      <c r="Y200" s="6"/>
      <c r="Z200" s="6"/>
      <c r="AA200" s="6"/>
      <c r="AB200" s="6"/>
      <c r="IZ200" s="1"/>
    </row>
    <row r="201" spans="1:260" ht="18" customHeight="1">
      <c r="A201" s="12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7"/>
      <c r="T201" s="6"/>
      <c r="U201" s="6"/>
      <c r="V201" s="6"/>
      <c r="W201" s="6"/>
      <c r="X201" s="6"/>
      <c r="Y201" s="6"/>
      <c r="Z201" s="6"/>
      <c r="AA201" s="6"/>
      <c r="AB201" s="31"/>
      <c r="IZ201" s="1"/>
    </row>
    <row r="202" spans="1:260" ht="18" customHeight="1">
      <c r="A202" s="12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7"/>
      <c r="T202" s="6"/>
      <c r="U202" s="6"/>
      <c r="V202" s="6"/>
      <c r="W202" s="6"/>
      <c r="X202" s="6"/>
      <c r="Y202" s="6"/>
      <c r="Z202" s="6"/>
      <c r="AA202" s="6"/>
      <c r="AB202" s="6"/>
      <c r="IZ202" s="1"/>
    </row>
    <row r="203" spans="1:260" ht="18" customHeight="1">
      <c r="A203" s="12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7"/>
      <c r="T203" s="6"/>
      <c r="U203" s="6"/>
      <c r="V203" s="6"/>
      <c r="W203" s="6"/>
      <c r="X203" s="6"/>
      <c r="Y203" s="6"/>
      <c r="Z203" s="6"/>
      <c r="AA203" s="6"/>
      <c r="AB203" s="31"/>
      <c r="IZ203" s="1"/>
    </row>
    <row r="204" spans="1:260" ht="18" customHeight="1">
      <c r="A204" s="12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7"/>
      <c r="T204" s="6"/>
      <c r="U204" s="6"/>
      <c r="V204" s="6"/>
      <c r="W204" s="6"/>
      <c r="X204" s="6"/>
      <c r="Y204" s="6"/>
      <c r="Z204" s="6"/>
      <c r="AA204" s="6"/>
      <c r="AB204" s="6"/>
      <c r="IZ204" s="1"/>
    </row>
    <row r="205" spans="1:260" ht="18" customHeight="1">
      <c r="A205" s="12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7"/>
      <c r="T205" s="6"/>
      <c r="U205" s="6"/>
      <c r="V205" s="6"/>
      <c r="W205" s="6"/>
      <c r="X205" s="6"/>
      <c r="Y205" s="6"/>
      <c r="Z205" s="6"/>
      <c r="AA205" s="6"/>
      <c r="AB205" s="31"/>
      <c r="IZ205" s="1"/>
    </row>
    <row r="206" spans="1:260" ht="18" customHeight="1">
      <c r="A206" s="12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7"/>
      <c r="T206" s="6"/>
      <c r="U206" s="6"/>
      <c r="V206" s="6"/>
      <c r="W206" s="6"/>
      <c r="X206" s="6"/>
      <c r="Y206" s="6"/>
      <c r="Z206" s="6"/>
      <c r="AA206" s="6"/>
      <c r="AB206" s="6"/>
      <c r="IZ206" s="1"/>
    </row>
    <row r="207" spans="1:260" ht="18" customHeight="1">
      <c r="A207" s="12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7"/>
      <c r="T207" s="6"/>
      <c r="U207" s="6"/>
      <c r="V207" s="6"/>
      <c r="W207" s="6"/>
      <c r="X207" s="6"/>
      <c r="Y207" s="6"/>
      <c r="Z207" s="6"/>
      <c r="AA207" s="6"/>
      <c r="AB207" s="31"/>
      <c r="IZ207" s="1"/>
    </row>
    <row r="208" spans="1:260" ht="18" customHeight="1">
      <c r="A208" s="12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7"/>
      <c r="T208" s="6"/>
      <c r="U208" s="6"/>
      <c r="V208" s="6"/>
      <c r="W208" s="6"/>
      <c r="X208" s="6"/>
      <c r="Y208" s="6"/>
      <c r="Z208" s="6"/>
      <c r="AA208" s="6"/>
      <c r="AB208" s="6"/>
      <c r="IZ208" s="1"/>
    </row>
    <row r="209" spans="1:260" ht="18" customHeight="1">
      <c r="A209" s="12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7"/>
      <c r="T209" s="6"/>
      <c r="U209" s="6"/>
      <c r="V209" s="6"/>
      <c r="W209" s="6"/>
      <c r="X209" s="6"/>
      <c r="Y209" s="6"/>
      <c r="Z209" s="6"/>
      <c r="AA209" s="6"/>
      <c r="AB209" s="31"/>
      <c r="IZ209" s="1"/>
    </row>
    <row r="210" spans="1:260" ht="18" customHeight="1">
      <c r="A210" s="12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7"/>
      <c r="T210" s="6"/>
      <c r="U210" s="6"/>
      <c r="V210" s="6"/>
      <c r="W210" s="6"/>
      <c r="X210" s="6"/>
      <c r="Y210" s="6"/>
      <c r="Z210" s="6"/>
      <c r="AA210" s="6"/>
      <c r="AB210" s="6"/>
      <c r="IZ210" s="1"/>
    </row>
    <row r="211" spans="1:260" ht="18" customHeight="1">
      <c r="A211" s="12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7"/>
      <c r="T211" s="6"/>
      <c r="U211" s="6"/>
      <c r="V211" s="6"/>
      <c r="W211" s="6"/>
      <c r="X211" s="6"/>
      <c r="Y211" s="6"/>
      <c r="Z211" s="6"/>
      <c r="AA211" s="6"/>
      <c r="AB211" s="31"/>
      <c r="IZ211" s="1"/>
    </row>
    <row r="212" spans="1:260" ht="18" customHeight="1">
      <c r="A212" s="12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7"/>
      <c r="T212" s="6"/>
      <c r="U212" s="6"/>
      <c r="V212" s="6"/>
      <c r="W212" s="6"/>
      <c r="X212" s="6"/>
      <c r="Y212" s="6"/>
      <c r="Z212" s="6"/>
      <c r="AA212" s="6"/>
      <c r="AB212" s="6"/>
      <c r="IZ212" s="1"/>
    </row>
    <row r="213" spans="1:260" ht="18" customHeight="1">
      <c r="A213" s="12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7"/>
      <c r="T213" s="6"/>
      <c r="U213" s="6"/>
      <c r="V213" s="6"/>
      <c r="W213" s="6"/>
      <c r="X213" s="6"/>
      <c r="Y213" s="6"/>
      <c r="Z213" s="6"/>
      <c r="AA213" s="6"/>
      <c r="AB213" s="31"/>
      <c r="IZ213" s="1"/>
    </row>
    <row r="214" spans="1:260" ht="18" customHeight="1">
      <c r="A214" s="12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7"/>
      <c r="T214" s="6"/>
      <c r="U214" s="6"/>
      <c r="V214" s="6"/>
      <c r="W214" s="6"/>
      <c r="X214" s="6"/>
      <c r="Y214" s="6"/>
      <c r="Z214" s="6"/>
      <c r="AA214" s="6"/>
      <c r="AB214" s="6"/>
      <c r="IZ214" s="1"/>
    </row>
    <row r="215" spans="1:260" ht="18" customHeight="1">
      <c r="A215" s="12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7"/>
      <c r="T215" s="6"/>
      <c r="U215" s="6"/>
      <c r="V215" s="6"/>
      <c r="W215" s="6"/>
      <c r="X215" s="6"/>
      <c r="Y215" s="6"/>
      <c r="Z215" s="6"/>
      <c r="AA215" s="6"/>
      <c r="AB215" s="31"/>
      <c r="IZ215" s="1"/>
    </row>
    <row r="216" spans="1:260" ht="18" customHeight="1">
      <c r="A216" s="12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7"/>
      <c r="T216" s="6"/>
      <c r="U216" s="6"/>
      <c r="V216" s="6"/>
      <c r="W216" s="6"/>
      <c r="X216" s="6"/>
      <c r="Y216" s="6"/>
      <c r="Z216" s="6"/>
      <c r="AA216" s="6"/>
      <c r="AB216" s="6"/>
      <c r="IZ216" s="1"/>
    </row>
    <row r="217" spans="1:260" ht="18" customHeight="1">
      <c r="A217" s="12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7"/>
      <c r="T217" s="6"/>
      <c r="U217" s="6"/>
      <c r="V217" s="6"/>
      <c r="W217" s="6"/>
      <c r="X217" s="6"/>
      <c r="Y217" s="6"/>
      <c r="Z217" s="6"/>
      <c r="AA217" s="6"/>
      <c r="AB217" s="31"/>
      <c r="IZ217" s="1"/>
    </row>
    <row r="218" spans="1:260" ht="18" customHeight="1">
      <c r="A218" s="12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7"/>
      <c r="T218" s="6"/>
      <c r="U218" s="6"/>
      <c r="V218" s="6"/>
      <c r="W218" s="6"/>
      <c r="X218" s="6"/>
      <c r="Y218" s="6"/>
      <c r="Z218" s="6"/>
      <c r="AA218" s="6"/>
      <c r="AB218" s="6"/>
      <c r="IZ218" s="1"/>
    </row>
    <row r="219" spans="1:260" ht="18" customHeight="1">
      <c r="A219" s="12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7"/>
      <c r="T219" s="6"/>
      <c r="U219" s="6"/>
      <c r="V219" s="6"/>
      <c r="W219" s="6"/>
      <c r="X219" s="6"/>
      <c r="Y219" s="6"/>
      <c r="Z219" s="6"/>
      <c r="AA219" s="6"/>
      <c r="AB219" s="31"/>
      <c r="IZ219" s="1"/>
    </row>
    <row r="220" spans="1:260" ht="18" customHeight="1">
      <c r="A220" s="12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7"/>
      <c r="T220" s="6"/>
      <c r="U220" s="6"/>
      <c r="V220" s="6"/>
      <c r="W220" s="6"/>
      <c r="X220" s="6"/>
      <c r="Y220" s="6"/>
      <c r="Z220" s="6"/>
      <c r="AA220" s="6"/>
      <c r="AB220" s="6"/>
      <c r="IZ220" s="1"/>
    </row>
    <row r="221" spans="1:260" ht="18" customHeight="1">
      <c r="A221" s="12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7"/>
      <c r="T221" s="6"/>
      <c r="U221" s="6"/>
      <c r="V221" s="6"/>
      <c r="W221" s="6"/>
      <c r="X221" s="6"/>
      <c r="Y221" s="6"/>
      <c r="Z221" s="6"/>
      <c r="AA221" s="6"/>
      <c r="AB221" s="31"/>
      <c r="IZ221" s="1"/>
    </row>
    <row r="222" spans="1:260" ht="18" customHeight="1">
      <c r="A222" s="12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7"/>
      <c r="T222" s="6"/>
      <c r="U222" s="6"/>
      <c r="V222" s="6"/>
      <c r="W222" s="6"/>
      <c r="X222" s="6"/>
      <c r="Y222" s="6"/>
      <c r="Z222" s="6"/>
      <c r="AA222" s="6"/>
      <c r="AB222" s="6"/>
      <c r="IZ222" s="1"/>
    </row>
    <row r="223" spans="1:260" ht="18" customHeight="1">
      <c r="A223" s="12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7"/>
      <c r="T223" s="6"/>
      <c r="U223" s="6"/>
      <c r="V223" s="6"/>
      <c r="W223" s="6"/>
      <c r="X223" s="6"/>
      <c r="Y223" s="6"/>
      <c r="Z223" s="6"/>
      <c r="AA223" s="6"/>
      <c r="AB223" s="31"/>
      <c r="IZ223" s="1"/>
    </row>
    <row r="224" spans="1:260" ht="18" customHeight="1">
      <c r="A224" s="12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7"/>
      <c r="T224" s="6"/>
      <c r="U224" s="6"/>
      <c r="V224" s="6"/>
      <c r="W224" s="6"/>
      <c r="X224" s="6"/>
      <c r="Y224" s="6"/>
      <c r="Z224" s="6"/>
      <c r="AA224" s="6"/>
      <c r="AB224" s="6"/>
      <c r="IZ224" s="1"/>
    </row>
    <row r="225" spans="1:260" ht="18" customHeight="1">
      <c r="A225" s="12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7"/>
      <c r="T225" s="6"/>
      <c r="U225" s="6"/>
      <c r="V225" s="6"/>
      <c r="W225" s="6"/>
      <c r="X225" s="6"/>
      <c r="Y225" s="6"/>
      <c r="Z225" s="6"/>
      <c r="AA225" s="6"/>
      <c r="AB225" s="31"/>
      <c r="IZ225" s="1"/>
    </row>
    <row r="226" spans="1:260" ht="18" customHeight="1">
      <c r="A226" s="12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7"/>
      <c r="T226" s="6"/>
      <c r="U226" s="6"/>
      <c r="V226" s="6"/>
      <c r="W226" s="6"/>
      <c r="X226" s="6"/>
      <c r="Y226" s="6"/>
      <c r="Z226" s="6"/>
      <c r="AA226" s="6"/>
      <c r="AB226" s="6"/>
      <c r="IZ226" s="1"/>
    </row>
    <row r="227" spans="1:260" ht="18" customHeight="1">
      <c r="A227" s="12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7"/>
      <c r="T227" s="6"/>
      <c r="U227" s="6"/>
      <c r="V227" s="6"/>
      <c r="W227" s="6"/>
      <c r="X227" s="6"/>
      <c r="Y227" s="6"/>
      <c r="Z227" s="6"/>
      <c r="AA227" s="6"/>
      <c r="AB227" s="31"/>
      <c r="IZ227" s="1"/>
    </row>
    <row r="228" spans="1:260" ht="18" customHeight="1">
      <c r="A228" s="12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7"/>
      <c r="T228" s="6"/>
      <c r="U228" s="6"/>
      <c r="V228" s="6"/>
      <c r="W228" s="6"/>
      <c r="X228" s="6"/>
      <c r="Y228" s="6"/>
      <c r="Z228" s="6"/>
      <c r="AA228" s="6"/>
      <c r="AB228" s="6"/>
      <c r="IZ228" s="1"/>
    </row>
    <row r="229" spans="1:260" ht="18" customHeight="1">
      <c r="A229" s="12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7"/>
      <c r="T229" s="6"/>
      <c r="U229" s="6"/>
      <c r="V229" s="6"/>
      <c r="W229" s="6"/>
      <c r="X229" s="6"/>
      <c r="Y229" s="6"/>
      <c r="Z229" s="6"/>
      <c r="AA229" s="6"/>
      <c r="AB229" s="31"/>
      <c r="IZ229" s="1"/>
    </row>
    <row r="230" spans="1:260" ht="18" customHeight="1">
      <c r="A230" s="12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7"/>
      <c r="T230" s="6"/>
      <c r="U230" s="6"/>
      <c r="V230" s="6"/>
      <c r="W230" s="6"/>
      <c r="X230" s="6"/>
      <c r="Y230" s="6"/>
      <c r="Z230" s="6"/>
      <c r="AA230" s="6"/>
      <c r="AB230" s="6"/>
      <c r="IZ230" s="1"/>
    </row>
    <row r="231" spans="1:260" ht="18" customHeight="1">
      <c r="A231" s="12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7"/>
      <c r="T231" s="6"/>
      <c r="U231" s="6"/>
      <c r="V231" s="6"/>
      <c r="W231" s="6"/>
      <c r="X231" s="6"/>
      <c r="Y231" s="6"/>
      <c r="Z231" s="6"/>
      <c r="AA231" s="6"/>
      <c r="AB231" s="31"/>
      <c r="IZ231" s="1"/>
    </row>
    <row r="232" spans="1:260" ht="18" customHeight="1">
      <c r="A232" s="12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7"/>
      <c r="T232" s="6"/>
      <c r="U232" s="6"/>
      <c r="V232" s="6"/>
      <c r="W232" s="6"/>
      <c r="X232" s="6"/>
      <c r="Y232" s="6"/>
      <c r="Z232" s="6"/>
      <c r="AA232" s="6"/>
      <c r="AB232" s="6"/>
      <c r="IZ232" s="1"/>
    </row>
    <row r="233" spans="1:260" ht="18" customHeight="1">
      <c r="A233" s="12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7"/>
      <c r="T233" s="6"/>
      <c r="U233" s="6"/>
      <c r="V233" s="6"/>
      <c r="W233" s="6"/>
      <c r="X233" s="6"/>
      <c r="Y233" s="6"/>
      <c r="Z233" s="6"/>
      <c r="AA233" s="6"/>
      <c r="AB233" s="31"/>
      <c r="IZ233" s="1"/>
    </row>
    <row r="234" spans="1:260" ht="18" customHeight="1">
      <c r="A234" s="12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7"/>
      <c r="T234" s="6"/>
      <c r="U234" s="6"/>
      <c r="V234" s="6"/>
      <c r="W234" s="6"/>
      <c r="X234" s="6"/>
      <c r="Y234" s="6"/>
      <c r="Z234" s="6"/>
      <c r="AA234" s="6"/>
      <c r="AB234" s="6"/>
      <c r="IZ234" s="1"/>
    </row>
    <row r="235" spans="1:260" ht="18" customHeight="1">
      <c r="A235" s="12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7"/>
      <c r="T235" s="6"/>
      <c r="U235" s="6"/>
      <c r="V235" s="6"/>
      <c r="W235" s="6"/>
      <c r="X235" s="6"/>
      <c r="Y235" s="6"/>
      <c r="Z235" s="6"/>
      <c r="AA235" s="6"/>
      <c r="AB235" s="31"/>
      <c r="IZ235" s="1"/>
    </row>
    <row r="236" spans="1:260" ht="18" customHeight="1">
      <c r="A236" s="12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7"/>
      <c r="T236" s="6"/>
      <c r="U236" s="6"/>
      <c r="V236" s="6"/>
      <c r="W236" s="6"/>
      <c r="X236" s="6"/>
      <c r="Y236" s="6"/>
      <c r="Z236" s="6"/>
      <c r="AA236" s="6"/>
      <c r="AB236" s="6"/>
      <c r="IZ236" s="1"/>
    </row>
    <row r="237" spans="1:260" ht="18" customHeight="1">
      <c r="A237" s="12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7"/>
      <c r="T237" s="6"/>
      <c r="U237" s="6"/>
      <c r="V237" s="6"/>
      <c r="W237" s="6"/>
      <c r="X237" s="6"/>
      <c r="Y237" s="6"/>
      <c r="Z237" s="6"/>
      <c r="AA237" s="6"/>
      <c r="AB237" s="31"/>
      <c r="IZ237" s="1"/>
    </row>
    <row r="238" spans="1:260" ht="18" customHeight="1">
      <c r="A238" s="12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7"/>
      <c r="T238" s="6"/>
      <c r="U238" s="6"/>
      <c r="V238" s="6"/>
      <c r="W238" s="6"/>
      <c r="X238" s="6"/>
      <c r="Y238" s="6"/>
      <c r="Z238" s="6"/>
      <c r="AA238" s="6"/>
      <c r="AB238" s="6"/>
      <c r="IZ238" s="1"/>
    </row>
    <row r="239" spans="1:260" ht="18" customHeight="1">
      <c r="A239" s="12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7"/>
      <c r="T239" s="6"/>
      <c r="U239" s="6"/>
      <c r="V239" s="6"/>
      <c r="W239" s="6"/>
      <c r="X239" s="6"/>
      <c r="Y239" s="6"/>
      <c r="Z239" s="6"/>
      <c r="AA239" s="6"/>
      <c r="AB239" s="31"/>
      <c r="IZ239" s="1"/>
    </row>
    <row r="240" spans="1:260" ht="18" customHeight="1">
      <c r="A240" s="12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7"/>
      <c r="T240" s="6"/>
      <c r="U240" s="6"/>
      <c r="V240" s="6"/>
      <c r="W240" s="6"/>
      <c r="X240" s="6"/>
      <c r="Y240" s="6"/>
      <c r="Z240" s="6"/>
      <c r="AA240" s="6"/>
      <c r="AB240" s="6"/>
      <c r="IZ240" s="1"/>
    </row>
    <row r="241" spans="1:260" ht="18" customHeight="1">
      <c r="A241" s="12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7"/>
      <c r="T241" s="6"/>
      <c r="U241" s="6"/>
      <c r="V241" s="6"/>
      <c r="W241" s="6"/>
      <c r="X241" s="6"/>
      <c r="Y241" s="6"/>
      <c r="Z241" s="6"/>
      <c r="AA241" s="6"/>
      <c r="AB241" s="31"/>
      <c r="IZ241" s="1"/>
    </row>
    <row r="242" spans="1:260" ht="18" customHeight="1">
      <c r="A242" s="12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7"/>
      <c r="T242" s="6"/>
      <c r="U242" s="6"/>
      <c r="V242" s="6"/>
      <c r="W242" s="6"/>
      <c r="X242" s="6"/>
      <c r="Y242" s="6"/>
      <c r="Z242" s="6"/>
      <c r="AA242" s="6"/>
      <c r="AB242" s="6"/>
      <c r="IZ242" s="1"/>
    </row>
    <row r="243" spans="1:260" ht="18" customHeight="1">
      <c r="A243" s="12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7"/>
      <c r="T243" s="6"/>
      <c r="U243" s="6"/>
      <c r="V243" s="6"/>
      <c r="W243" s="6"/>
      <c r="X243" s="6"/>
      <c r="Y243" s="6"/>
      <c r="Z243" s="6"/>
      <c r="AA243" s="6"/>
      <c r="AB243" s="31"/>
      <c r="IZ243" s="1"/>
    </row>
    <row r="244" spans="1:260" ht="18" customHeight="1">
      <c r="A244" s="12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7"/>
      <c r="T244" s="6"/>
      <c r="U244" s="6"/>
      <c r="V244" s="6"/>
      <c r="W244" s="6"/>
      <c r="X244" s="6"/>
      <c r="Y244" s="6"/>
      <c r="Z244" s="6"/>
      <c r="AA244" s="6"/>
      <c r="AB244" s="6"/>
      <c r="IZ244" s="1"/>
    </row>
    <row r="245" spans="1:260" ht="18" customHeight="1">
      <c r="A245" s="12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7"/>
      <c r="T245" s="6"/>
      <c r="U245" s="6"/>
      <c r="V245" s="6"/>
      <c r="W245" s="6"/>
      <c r="X245" s="6"/>
      <c r="Y245" s="6"/>
      <c r="Z245" s="6"/>
      <c r="AA245" s="6"/>
      <c r="AB245" s="31"/>
      <c r="IZ245" s="1"/>
    </row>
    <row r="246" spans="1:260" ht="18" customHeight="1">
      <c r="A246" s="12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7"/>
      <c r="T246" s="6"/>
      <c r="U246" s="6"/>
      <c r="V246" s="6"/>
      <c r="W246" s="6"/>
      <c r="X246" s="6"/>
      <c r="Y246" s="6"/>
      <c r="Z246" s="6"/>
      <c r="AA246" s="6"/>
      <c r="AB246" s="6"/>
      <c r="IZ246" s="1"/>
    </row>
    <row r="247" spans="1:260" ht="18" customHeight="1">
      <c r="A247" s="12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7"/>
      <c r="T247" s="6"/>
      <c r="U247" s="6"/>
      <c r="V247" s="6"/>
      <c r="W247" s="6"/>
      <c r="X247" s="6"/>
      <c r="Y247" s="6"/>
      <c r="Z247" s="6"/>
      <c r="AA247" s="6"/>
      <c r="AB247" s="31"/>
      <c r="IZ247" s="1"/>
    </row>
    <row r="248" spans="1:260" ht="18" customHeight="1">
      <c r="A248" s="12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7"/>
      <c r="T248" s="6"/>
      <c r="U248" s="6"/>
      <c r="V248" s="6"/>
      <c r="W248" s="6"/>
      <c r="X248" s="6"/>
      <c r="Y248" s="6"/>
      <c r="Z248" s="6"/>
      <c r="AA248" s="6"/>
      <c r="AB248" s="6"/>
      <c r="IZ248" s="1"/>
    </row>
    <row r="249" spans="1:260" ht="18" customHeight="1">
      <c r="A249" s="12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7"/>
      <c r="T249" s="6"/>
      <c r="U249" s="6"/>
      <c r="V249" s="6"/>
      <c r="W249" s="6"/>
      <c r="X249" s="6"/>
      <c r="Y249" s="6"/>
      <c r="Z249" s="6"/>
      <c r="AA249" s="6"/>
      <c r="AB249" s="31"/>
      <c r="IZ249" s="1"/>
    </row>
    <row r="250" spans="1:260" ht="18" customHeight="1">
      <c r="A250" s="12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7"/>
      <c r="T250" s="6"/>
      <c r="U250" s="6"/>
      <c r="V250" s="6"/>
      <c r="W250" s="6"/>
      <c r="X250" s="6"/>
      <c r="Y250" s="6"/>
      <c r="Z250" s="6"/>
      <c r="AA250" s="6"/>
      <c r="AB250" s="6"/>
      <c r="IZ250" s="1"/>
    </row>
    <row r="251" spans="1:260" ht="18" customHeight="1">
      <c r="A251" s="12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7"/>
      <c r="T251" s="6"/>
      <c r="U251" s="6"/>
      <c r="V251" s="6"/>
      <c r="W251" s="6"/>
      <c r="X251" s="6"/>
      <c r="Y251" s="6"/>
      <c r="Z251" s="6"/>
      <c r="AA251" s="6"/>
      <c r="AB251" s="31"/>
      <c r="IZ251" s="1"/>
    </row>
    <row r="252" spans="1:260" ht="18" customHeight="1">
      <c r="A252" s="12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7"/>
      <c r="T252" s="6"/>
      <c r="U252" s="6"/>
      <c r="V252" s="6"/>
      <c r="W252" s="6"/>
      <c r="X252" s="6"/>
      <c r="Y252" s="6"/>
      <c r="Z252" s="6"/>
      <c r="AA252" s="6"/>
      <c r="AB252" s="6"/>
      <c r="IZ252" s="1"/>
    </row>
    <row r="253" spans="1:260" ht="18" customHeight="1">
      <c r="A253" s="12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7"/>
      <c r="T253" s="6"/>
      <c r="U253" s="6"/>
      <c r="V253" s="6"/>
      <c r="W253" s="6"/>
      <c r="X253" s="6"/>
      <c r="Y253" s="6"/>
      <c r="Z253" s="6"/>
      <c r="AA253" s="6"/>
      <c r="AB253" s="31"/>
      <c r="IZ253" s="1"/>
    </row>
    <row r="254" spans="1:260" ht="18" customHeight="1">
      <c r="A254" s="12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7"/>
      <c r="T254" s="6"/>
      <c r="U254" s="6"/>
      <c r="V254" s="6"/>
      <c r="W254" s="6"/>
      <c r="X254" s="6"/>
      <c r="Y254" s="6"/>
      <c r="Z254" s="6"/>
      <c r="AA254" s="6"/>
      <c r="AB254" s="6"/>
      <c r="IZ254" s="1"/>
    </row>
    <row r="255" spans="1:260" ht="18" customHeight="1">
      <c r="A255" s="12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7"/>
      <c r="T255" s="6"/>
      <c r="U255" s="6"/>
      <c r="V255" s="6"/>
      <c r="W255" s="6"/>
      <c r="X255" s="6"/>
      <c r="Y255" s="6"/>
      <c r="Z255" s="6"/>
      <c r="AA255" s="6"/>
      <c r="AB255" s="31"/>
      <c r="IZ255" s="1"/>
    </row>
    <row r="256" spans="1:260" ht="18" customHeight="1">
      <c r="A256" s="12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7"/>
      <c r="T256" s="6"/>
      <c r="U256" s="6"/>
      <c r="V256" s="6"/>
      <c r="W256" s="6"/>
      <c r="X256" s="6"/>
      <c r="Y256" s="6"/>
      <c r="Z256" s="6"/>
      <c r="AA256" s="6"/>
      <c r="AB256" s="6"/>
      <c r="IZ256" s="1"/>
    </row>
    <row r="257" spans="1:260" ht="18" customHeight="1">
      <c r="A257" s="12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7"/>
      <c r="T257" s="6"/>
      <c r="U257" s="6"/>
      <c r="V257" s="6"/>
      <c r="W257" s="6"/>
      <c r="X257" s="6"/>
      <c r="Y257" s="6"/>
      <c r="Z257" s="6"/>
      <c r="AA257" s="6"/>
      <c r="AB257" s="31"/>
      <c r="IZ257" s="1"/>
    </row>
    <row r="258" spans="1:260" ht="18" customHeight="1">
      <c r="A258" s="12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7"/>
      <c r="T258" s="6"/>
      <c r="U258" s="6"/>
      <c r="V258" s="6"/>
      <c r="W258" s="6"/>
      <c r="X258" s="6"/>
      <c r="Y258" s="6"/>
      <c r="Z258" s="6"/>
      <c r="AA258" s="6"/>
      <c r="AB258" s="6"/>
      <c r="IZ258" s="1"/>
    </row>
    <row r="259" spans="1:260" ht="18" customHeight="1">
      <c r="A259" s="12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7"/>
      <c r="T259" s="6"/>
      <c r="U259" s="6"/>
      <c r="V259" s="6"/>
      <c r="W259" s="6"/>
      <c r="X259" s="6"/>
      <c r="Y259" s="6"/>
      <c r="Z259" s="6"/>
      <c r="AA259" s="6"/>
      <c r="AB259" s="31"/>
      <c r="IZ259" s="1"/>
    </row>
    <row r="260" spans="1:260" ht="18" customHeight="1">
      <c r="A260" s="12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7"/>
      <c r="T260" s="6"/>
      <c r="U260" s="6"/>
      <c r="V260" s="6"/>
      <c r="W260" s="6"/>
      <c r="X260" s="6"/>
      <c r="Y260" s="6"/>
      <c r="Z260" s="6"/>
      <c r="AA260" s="6"/>
      <c r="AB260" s="6"/>
      <c r="IZ260" s="1"/>
    </row>
    <row r="261" spans="1:260" ht="18" customHeight="1">
      <c r="A261" s="12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7"/>
      <c r="T261" s="6"/>
      <c r="U261" s="6"/>
      <c r="V261" s="6"/>
      <c r="W261" s="6"/>
      <c r="X261" s="6"/>
      <c r="Y261" s="6"/>
      <c r="Z261" s="6"/>
      <c r="AA261" s="6"/>
      <c r="AB261" s="31"/>
      <c r="IZ261" s="1"/>
    </row>
    <row r="262" spans="1:260" ht="18" customHeight="1">
      <c r="A262" s="12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7"/>
      <c r="T262" s="6"/>
      <c r="U262" s="6"/>
      <c r="V262" s="6"/>
      <c r="W262" s="6"/>
      <c r="X262" s="6"/>
      <c r="Y262" s="6"/>
      <c r="Z262" s="6"/>
      <c r="AA262" s="6"/>
      <c r="AB262" s="6"/>
      <c r="IZ262" s="1"/>
    </row>
    <row r="263" spans="1:260" ht="18" customHeight="1">
      <c r="A263" s="12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7"/>
      <c r="T263" s="6"/>
      <c r="U263" s="6"/>
      <c r="V263" s="6"/>
      <c r="W263" s="6"/>
      <c r="X263" s="6"/>
      <c r="Y263" s="6"/>
      <c r="Z263" s="6"/>
      <c r="AA263" s="6"/>
      <c r="AB263" s="31"/>
      <c r="IZ263" s="1"/>
    </row>
    <row r="264" spans="1:260" ht="18" customHeight="1">
      <c r="A264" s="12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7"/>
      <c r="T264" s="6"/>
      <c r="U264" s="6"/>
      <c r="V264" s="6"/>
      <c r="W264" s="6"/>
      <c r="X264" s="6"/>
      <c r="Y264" s="6"/>
      <c r="Z264" s="6"/>
      <c r="AA264" s="6"/>
      <c r="AB264" s="6"/>
      <c r="IZ264" s="1"/>
    </row>
    <row r="265" spans="1:260" ht="18" customHeight="1">
      <c r="A265" s="12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7"/>
      <c r="T265" s="6"/>
      <c r="U265" s="6"/>
      <c r="V265" s="6"/>
      <c r="W265" s="6"/>
      <c r="X265" s="6"/>
      <c r="Y265" s="6"/>
      <c r="Z265" s="6"/>
      <c r="AA265" s="6"/>
      <c r="AB265" s="31"/>
      <c r="IZ265" s="1"/>
    </row>
    <row r="266" spans="1:260" ht="18" customHeight="1">
      <c r="A266" s="12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7"/>
      <c r="T266" s="6"/>
      <c r="U266" s="6"/>
      <c r="V266" s="6"/>
      <c r="W266" s="6"/>
      <c r="X266" s="6"/>
      <c r="Y266" s="6"/>
      <c r="Z266" s="6"/>
      <c r="AA266" s="6"/>
      <c r="AB266" s="6"/>
      <c r="IZ266" s="1"/>
    </row>
    <row r="267" spans="1:260" ht="18" customHeight="1">
      <c r="A267" s="12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7"/>
      <c r="T267" s="6"/>
      <c r="U267" s="6"/>
      <c r="V267" s="6"/>
      <c r="W267" s="6"/>
      <c r="X267" s="6"/>
      <c r="Y267" s="6"/>
      <c r="Z267" s="6"/>
      <c r="AA267" s="6"/>
      <c r="AB267" s="31"/>
      <c r="IZ267" s="1"/>
    </row>
    <row r="268" spans="1:260" ht="18" customHeight="1">
      <c r="A268" s="12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7"/>
      <c r="T268" s="6"/>
      <c r="U268" s="6"/>
      <c r="V268" s="6"/>
      <c r="W268" s="6"/>
      <c r="X268" s="6"/>
      <c r="Y268" s="6"/>
      <c r="Z268" s="6"/>
      <c r="AA268" s="6"/>
      <c r="AB268" s="6"/>
      <c r="IZ268" s="1"/>
    </row>
    <row r="269" spans="1:260" ht="18" customHeight="1">
      <c r="A269" s="12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7"/>
      <c r="T269" s="6"/>
      <c r="U269" s="6"/>
      <c r="V269" s="6"/>
      <c r="W269" s="6"/>
      <c r="X269" s="6"/>
      <c r="Y269" s="6"/>
      <c r="Z269" s="6"/>
      <c r="AA269" s="6"/>
      <c r="AB269" s="31"/>
      <c r="IZ269" s="1"/>
    </row>
    <row r="270" spans="1:260" ht="18" customHeight="1">
      <c r="A270" s="12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7"/>
      <c r="T270" s="6"/>
      <c r="U270" s="6"/>
      <c r="V270" s="6"/>
      <c r="W270" s="6"/>
      <c r="X270" s="6"/>
      <c r="Y270" s="6"/>
      <c r="Z270" s="6"/>
      <c r="AA270" s="6"/>
      <c r="AB270" s="6"/>
      <c r="IZ270" s="1"/>
    </row>
    <row r="271" spans="1:260" ht="18" customHeight="1">
      <c r="A271" s="12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7"/>
      <c r="T271" s="6"/>
      <c r="U271" s="6"/>
      <c r="V271" s="6"/>
      <c r="W271" s="6"/>
      <c r="X271" s="6"/>
      <c r="Y271" s="6"/>
      <c r="Z271" s="6"/>
      <c r="AA271" s="6"/>
      <c r="AB271" s="31"/>
      <c r="IZ271" s="1"/>
    </row>
    <row r="272" spans="1:260" ht="18" customHeight="1">
      <c r="A272" s="12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7"/>
      <c r="T272" s="6"/>
      <c r="U272" s="6"/>
      <c r="V272" s="6"/>
      <c r="W272" s="6"/>
      <c r="X272" s="6"/>
      <c r="Y272" s="6"/>
      <c r="Z272" s="6"/>
      <c r="AA272" s="6"/>
      <c r="AB272" s="6"/>
      <c r="IZ272" s="1"/>
    </row>
    <row r="273" spans="1:260" ht="18" customHeight="1">
      <c r="A273" s="12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7"/>
      <c r="T273" s="6"/>
      <c r="U273" s="6"/>
      <c r="V273" s="6"/>
      <c r="W273" s="6"/>
      <c r="X273" s="6"/>
      <c r="Y273" s="6"/>
      <c r="Z273" s="6"/>
      <c r="AA273" s="6"/>
      <c r="AB273" s="31"/>
      <c r="IZ273" s="1"/>
    </row>
    <row r="274" spans="1:260" ht="18" customHeight="1">
      <c r="A274" s="12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7"/>
      <c r="T274" s="6"/>
      <c r="U274" s="6"/>
      <c r="V274" s="6"/>
      <c r="W274" s="6"/>
      <c r="X274" s="6"/>
      <c r="Y274" s="6"/>
      <c r="Z274" s="6"/>
      <c r="AA274" s="6"/>
      <c r="AB274" s="6"/>
      <c r="IZ274" s="1"/>
    </row>
    <row r="275" spans="1:260" ht="18" customHeight="1">
      <c r="A275" s="12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7"/>
      <c r="T275" s="6"/>
      <c r="U275" s="6"/>
      <c r="V275" s="6"/>
      <c r="W275" s="6"/>
      <c r="X275" s="6"/>
      <c r="Y275" s="6"/>
      <c r="Z275" s="6"/>
      <c r="AA275" s="6"/>
      <c r="AB275" s="31"/>
      <c r="IZ275" s="1"/>
    </row>
    <row r="276" spans="1:260" ht="18" customHeight="1">
      <c r="A276" s="12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7"/>
      <c r="T276" s="6"/>
      <c r="U276" s="6"/>
      <c r="V276" s="6"/>
      <c r="W276" s="6"/>
      <c r="X276" s="6"/>
      <c r="Y276" s="6"/>
      <c r="Z276" s="6"/>
      <c r="AA276" s="6"/>
      <c r="AB276" s="6"/>
      <c r="IZ276" s="1"/>
    </row>
    <row r="277" spans="1:260" ht="18" customHeight="1">
      <c r="A277" s="12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7"/>
      <c r="T277" s="6"/>
      <c r="U277" s="6"/>
      <c r="V277" s="6"/>
      <c r="W277" s="6"/>
      <c r="X277" s="6"/>
      <c r="Y277" s="6"/>
      <c r="Z277" s="6"/>
      <c r="AA277" s="6"/>
      <c r="AB277" s="31"/>
      <c r="IZ277" s="1"/>
    </row>
    <row r="278" spans="1:260" ht="18" customHeight="1">
      <c r="A278" s="12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7"/>
      <c r="T278" s="6"/>
      <c r="U278" s="6"/>
      <c r="V278" s="6"/>
      <c r="W278" s="6"/>
      <c r="X278" s="6"/>
      <c r="Y278" s="6"/>
      <c r="Z278" s="6"/>
      <c r="AA278" s="6"/>
      <c r="AB278" s="6"/>
      <c r="IZ278" s="1"/>
    </row>
    <row r="279" spans="1:260" ht="18" customHeight="1">
      <c r="A279" s="12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7"/>
      <c r="T279" s="6"/>
      <c r="U279" s="6"/>
      <c r="V279" s="6"/>
      <c r="W279" s="6"/>
      <c r="X279" s="6"/>
      <c r="Y279" s="6"/>
      <c r="Z279" s="6"/>
      <c r="AA279" s="6"/>
      <c r="AB279" s="31"/>
      <c r="IZ279" s="1"/>
    </row>
    <row r="280" spans="1:260" ht="18" customHeight="1">
      <c r="A280" s="12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7"/>
      <c r="T280" s="6"/>
      <c r="U280" s="6"/>
      <c r="V280" s="6"/>
      <c r="W280" s="6"/>
      <c r="X280" s="6"/>
      <c r="Y280" s="6"/>
      <c r="Z280" s="6"/>
      <c r="AA280" s="6"/>
      <c r="AB280" s="6"/>
      <c r="IZ280" s="1"/>
    </row>
    <row r="281" spans="1:260" ht="18" customHeight="1">
      <c r="A281" s="12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7"/>
      <c r="T281" s="6"/>
      <c r="U281" s="6"/>
      <c r="V281" s="6"/>
      <c r="W281" s="6"/>
      <c r="X281" s="6"/>
      <c r="Y281" s="6"/>
      <c r="Z281" s="6"/>
      <c r="AA281" s="6"/>
      <c r="AB281" s="31"/>
      <c r="IZ281" s="1"/>
    </row>
    <row r="282" spans="1:260" ht="18" customHeight="1">
      <c r="A282" s="12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7"/>
      <c r="T282" s="6"/>
      <c r="U282" s="6"/>
      <c r="V282" s="6"/>
      <c r="W282" s="6"/>
      <c r="X282" s="6"/>
      <c r="Y282" s="6"/>
      <c r="Z282" s="6"/>
      <c r="AA282" s="6"/>
      <c r="AB282" s="6"/>
      <c r="IZ282" s="1"/>
    </row>
    <row r="283" spans="1:260" ht="18" customHeight="1">
      <c r="A283" s="12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7"/>
      <c r="T283" s="6"/>
      <c r="U283" s="6"/>
      <c r="V283" s="6"/>
      <c r="W283" s="6"/>
      <c r="X283" s="6"/>
      <c r="Y283" s="6"/>
      <c r="Z283" s="6"/>
      <c r="AA283" s="6"/>
      <c r="AB283" s="31"/>
      <c r="IZ283" s="1"/>
    </row>
    <row r="284" spans="1:260" ht="18" customHeight="1">
      <c r="A284" s="12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7"/>
      <c r="T284" s="6"/>
      <c r="U284" s="6"/>
      <c r="V284" s="6"/>
      <c r="W284" s="6"/>
      <c r="X284" s="6"/>
      <c r="Y284" s="6"/>
      <c r="Z284" s="6"/>
      <c r="AA284" s="6"/>
      <c r="AB284" s="6"/>
      <c r="IZ284" s="1"/>
    </row>
    <row r="285" spans="1:260" ht="18" customHeight="1">
      <c r="A285" s="12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7"/>
      <c r="T285" s="6"/>
      <c r="U285" s="6"/>
      <c r="V285" s="6"/>
      <c r="W285" s="6"/>
      <c r="X285" s="6"/>
      <c r="Y285" s="6"/>
      <c r="Z285" s="6"/>
      <c r="AA285" s="6"/>
      <c r="AB285" s="31"/>
      <c r="IZ285" s="1"/>
    </row>
    <row r="286" spans="1:260" ht="18" customHeight="1">
      <c r="A286" s="12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7"/>
      <c r="T286" s="6"/>
      <c r="U286" s="6"/>
      <c r="V286" s="6"/>
      <c r="W286" s="6"/>
      <c r="X286" s="6"/>
      <c r="Y286" s="6"/>
      <c r="Z286" s="6"/>
      <c r="AA286" s="6"/>
      <c r="AB286" s="6"/>
      <c r="IZ286" s="1"/>
    </row>
    <row r="287" spans="1:260" ht="18" customHeight="1">
      <c r="A287" s="12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7"/>
      <c r="T287" s="6"/>
      <c r="U287" s="6"/>
      <c r="V287" s="6"/>
      <c r="W287" s="6"/>
      <c r="X287" s="6"/>
      <c r="Y287" s="6"/>
      <c r="Z287" s="6"/>
      <c r="AA287" s="6"/>
      <c r="AB287" s="31"/>
      <c r="IZ287" s="1"/>
    </row>
    <row r="288" spans="1:260" ht="18" customHeight="1">
      <c r="A288" s="12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7"/>
      <c r="T288" s="6"/>
      <c r="U288" s="6"/>
      <c r="V288" s="6"/>
      <c r="W288" s="6"/>
      <c r="X288" s="6"/>
      <c r="Y288" s="6"/>
      <c r="Z288" s="6"/>
      <c r="AA288" s="6"/>
      <c r="AB288" s="6"/>
      <c r="IZ288" s="1"/>
    </row>
    <row r="289" spans="1:260" ht="18" customHeight="1">
      <c r="A289" s="12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7"/>
      <c r="T289" s="6"/>
      <c r="U289" s="6"/>
      <c r="V289" s="6"/>
      <c r="W289" s="6"/>
      <c r="X289" s="6"/>
      <c r="Y289" s="6"/>
      <c r="Z289" s="6"/>
      <c r="AA289" s="6"/>
      <c r="AB289" s="31"/>
      <c r="IZ289" s="1"/>
    </row>
    <row r="290" spans="1:260" ht="18" customHeight="1">
      <c r="A290" s="12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7"/>
      <c r="T290" s="6"/>
      <c r="U290" s="6"/>
      <c r="V290" s="6"/>
      <c r="W290" s="6"/>
      <c r="X290" s="6"/>
      <c r="Y290" s="6"/>
      <c r="Z290" s="6"/>
      <c r="AA290" s="6"/>
      <c r="AB290" s="6"/>
      <c r="IZ290" s="1"/>
    </row>
    <row r="291" spans="1:260" ht="18" customHeight="1">
      <c r="A291" s="12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7"/>
      <c r="T291" s="6"/>
      <c r="U291" s="6"/>
      <c r="V291" s="6"/>
      <c r="W291" s="6"/>
      <c r="X291" s="6"/>
      <c r="Y291" s="6"/>
      <c r="Z291" s="6"/>
      <c r="AA291" s="6"/>
      <c r="AB291" s="31"/>
      <c r="IZ291" s="1"/>
    </row>
    <row r="292" spans="1:260" ht="18" customHeight="1">
      <c r="A292" s="12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7"/>
      <c r="T292" s="6"/>
      <c r="U292" s="6"/>
      <c r="V292" s="6"/>
      <c r="W292" s="6"/>
      <c r="X292" s="6"/>
      <c r="Y292" s="6"/>
      <c r="Z292" s="6"/>
      <c r="AA292" s="6"/>
      <c r="AB292" s="6"/>
      <c r="IZ292" s="1"/>
    </row>
    <row r="293" spans="1:260" ht="18" customHeight="1">
      <c r="A293" s="12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7"/>
      <c r="T293" s="6"/>
      <c r="U293" s="6"/>
      <c r="V293" s="6"/>
      <c r="W293" s="6"/>
      <c r="X293" s="6"/>
      <c r="Y293" s="6"/>
      <c r="Z293" s="6"/>
      <c r="AA293" s="6"/>
      <c r="AB293" s="31"/>
      <c r="IZ293" s="1"/>
    </row>
    <row r="294" spans="1:260" ht="18" customHeight="1">
      <c r="A294" s="12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7"/>
      <c r="T294" s="6"/>
      <c r="U294" s="6"/>
      <c r="V294" s="6"/>
      <c r="W294" s="6"/>
      <c r="X294" s="6"/>
      <c r="Y294" s="6"/>
      <c r="Z294" s="6"/>
      <c r="AA294" s="6"/>
      <c r="AB294" s="6"/>
      <c r="IZ294" s="1"/>
    </row>
    <row r="295" spans="1:260" ht="18" customHeight="1">
      <c r="A295" s="12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7"/>
      <c r="T295" s="6"/>
      <c r="U295" s="6"/>
      <c r="V295" s="6"/>
      <c r="W295" s="6"/>
      <c r="X295" s="6"/>
      <c r="Y295" s="6"/>
      <c r="Z295" s="6"/>
      <c r="AA295" s="6"/>
      <c r="AB295" s="31"/>
      <c r="IZ295" s="1"/>
    </row>
    <row r="296" spans="1:260" ht="18" customHeight="1">
      <c r="A296" s="12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7"/>
      <c r="T296" s="6"/>
      <c r="U296" s="6"/>
      <c r="V296" s="6"/>
      <c r="W296" s="6"/>
      <c r="X296" s="6"/>
      <c r="Y296" s="6"/>
      <c r="Z296" s="6"/>
      <c r="AA296" s="6"/>
      <c r="AB296" s="6"/>
      <c r="IZ296" s="1"/>
    </row>
    <row r="297" spans="1:260" ht="18" customHeight="1">
      <c r="A297" s="12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7"/>
      <c r="T297" s="6"/>
      <c r="U297" s="6"/>
      <c r="V297" s="6"/>
      <c r="W297" s="6"/>
      <c r="X297" s="6"/>
      <c r="Y297" s="6"/>
      <c r="Z297" s="6"/>
      <c r="AA297" s="6"/>
      <c r="AB297" s="31"/>
      <c r="IZ297" s="1"/>
    </row>
    <row r="298" spans="1:260" ht="18" customHeight="1">
      <c r="A298" s="12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7"/>
      <c r="T298" s="6"/>
      <c r="U298" s="6"/>
      <c r="V298" s="6"/>
      <c r="W298" s="6"/>
      <c r="X298" s="6"/>
      <c r="Y298" s="6"/>
      <c r="Z298" s="6"/>
      <c r="AA298" s="6"/>
      <c r="AB298" s="6"/>
      <c r="IZ298" s="1"/>
    </row>
    <row r="299" spans="1:260" ht="18" customHeight="1">
      <c r="A299" s="12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7"/>
      <c r="T299" s="6"/>
      <c r="U299" s="6"/>
      <c r="V299" s="6"/>
      <c r="W299" s="6"/>
      <c r="X299" s="6"/>
      <c r="Y299" s="6"/>
      <c r="Z299" s="6"/>
      <c r="AA299" s="6"/>
      <c r="AB299" s="31"/>
      <c r="IZ299" s="1"/>
    </row>
    <row r="300" spans="1:260" ht="18" customHeight="1">
      <c r="A300" s="12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7"/>
      <c r="T300" s="6"/>
      <c r="U300" s="6"/>
      <c r="V300" s="6"/>
      <c r="W300" s="6"/>
      <c r="X300" s="6"/>
      <c r="Y300" s="6"/>
      <c r="Z300" s="6"/>
      <c r="AA300" s="6"/>
      <c r="AB300" s="6"/>
      <c r="IZ300" s="1"/>
    </row>
    <row r="301" spans="1:260" ht="18" customHeight="1">
      <c r="A301" s="12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7"/>
      <c r="T301" s="6"/>
      <c r="U301" s="6"/>
      <c r="V301" s="6"/>
      <c r="W301" s="6"/>
      <c r="X301" s="6"/>
      <c r="Y301" s="6"/>
      <c r="Z301" s="6"/>
      <c r="AA301" s="6"/>
      <c r="AB301" s="31"/>
      <c r="IZ301" s="1"/>
    </row>
    <row r="302" spans="1:260" ht="18" customHeight="1">
      <c r="A302" s="12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7"/>
      <c r="T302" s="6"/>
      <c r="U302" s="6"/>
      <c r="V302" s="6"/>
      <c r="W302" s="6"/>
      <c r="X302" s="6"/>
      <c r="Y302" s="6"/>
      <c r="Z302" s="6"/>
      <c r="AA302" s="6"/>
      <c r="AB302" s="6"/>
      <c r="IZ302" s="1"/>
    </row>
    <row r="303" spans="1:260" ht="18" customHeight="1">
      <c r="A303" s="12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7"/>
      <c r="T303" s="6"/>
      <c r="U303" s="6"/>
      <c r="V303" s="6"/>
      <c r="W303" s="6"/>
      <c r="X303" s="6"/>
      <c r="Y303" s="6"/>
      <c r="Z303" s="6"/>
      <c r="AA303" s="6"/>
      <c r="AB303" s="31"/>
      <c r="IZ303" s="1"/>
    </row>
    <row r="304" spans="1:260" ht="18" customHeight="1">
      <c r="A304" s="12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7"/>
      <c r="T304" s="6"/>
      <c r="U304" s="6"/>
      <c r="V304" s="6"/>
      <c r="W304" s="6"/>
      <c r="X304" s="6"/>
      <c r="Y304" s="6"/>
      <c r="Z304" s="6"/>
      <c r="AA304" s="6"/>
      <c r="AB304" s="6"/>
      <c r="IZ304" s="1"/>
    </row>
    <row r="305" spans="1:260" ht="18" customHeight="1">
      <c r="A305" s="12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7"/>
      <c r="T305" s="6"/>
      <c r="U305" s="6"/>
      <c r="V305" s="6"/>
      <c r="W305" s="6"/>
      <c r="X305" s="6"/>
      <c r="Y305" s="6"/>
      <c r="Z305" s="6"/>
      <c r="AA305" s="6"/>
      <c r="AB305" s="31"/>
      <c r="IZ305" s="1"/>
    </row>
    <row r="306" spans="1:260" ht="18" customHeight="1">
      <c r="A306" s="12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7"/>
      <c r="T306" s="6"/>
      <c r="U306" s="6"/>
      <c r="V306" s="6"/>
      <c r="W306" s="6"/>
      <c r="X306" s="6"/>
      <c r="Y306" s="6"/>
      <c r="Z306" s="6"/>
      <c r="AA306" s="6"/>
      <c r="AB306" s="6"/>
      <c r="IZ306" s="1"/>
    </row>
    <row r="307" spans="1:260" ht="18" customHeight="1">
      <c r="A307" s="12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7"/>
      <c r="T307" s="6"/>
      <c r="U307" s="6"/>
      <c r="V307" s="6"/>
      <c r="W307" s="6"/>
      <c r="X307" s="6"/>
      <c r="Y307" s="6"/>
      <c r="Z307" s="6"/>
      <c r="AA307" s="6"/>
      <c r="AB307" s="31"/>
      <c r="IZ307" s="1"/>
    </row>
    <row r="308" spans="1:260" ht="18" customHeight="1">
      <c r="A308" s="12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7"/>
      <c r="T308" s="6"/>
      <c r="U308" s="6"/>
      <c r="V308" s="6"/>
      <c r="W308" s="6"/>
      <c r="X308" s="6"/>
      <c r="Y308" s="6"/>
      <c r="Z308" s="6"/>
      <c r="AA308" s="6"/>
      <c r="AB308" s="6"/>
      <c r="IZ308" s="1"/>
    </row>
    <row r="309" spans="1:260" ht="18" customHeight="1">
      <c r="A309" s="12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7"/>
      <c r="T309" s="6"/>
      <c r="U309" s="6"/>
      <c r="V309" s="6"/>
      <c r="W309" s="6"/>
      <c r="X309" s="6"/>
      <c r="Y309" s="6"/>
      <c r="Z309" s="6"/>
      <c r="AA309" s="6"/>
      <c r="AB309" s="31"/>
      <c r="IZ309" s="1"/>
    </row>
    <row r="310" spans="1:260" ht="18" customHeight="1">
      <c r="A310" s="12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7"/>
      <c r="T310" s="6"/>
      <c r="U310" s="6"/>
      <c r="V310" s="6"/>
      <c r="W310" s="6"/>
      <c r="X310" s="6"/>
      <c r="Y310" s="6"/>
      <c r="Z310" s="6"/>
      <c r="AA310" s="6"/>
      <c r="AB310" s="6"/>
      <c r="IZ310" s="1"/>
    </row>
    <row r="311" spans="1:260" ht="18" customHeight="1">
      <c r="A311" s="12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7"/>
      <c r="T311" s="6"/>
      <c r="U311" s="6"/>
      <c r="V311" s="6"/>
      <c r="W311" s="6"/>
      <c r="X311" s="6"/>
      <c r="Y311" s="6"/>
      <c r="Z311" s="6"/>
      <c r="AA311" s="6"/>
      <c r="AB311" s="31"/>
      <c r="IZ311" s="1"/>
    </row>
    <row r="312" spans="1:260" ht="18" customHeight="1">
      <c r="A312" s="12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7"/>
      <c r="T312" s="6"/>
      <c r="U312" s="6"/>
      <c r="V312" s="6"/>
      <c r="W312" s="6"/>
      <c r="X312" s="6"/>
      <c r="Y312" s="6"/>
      <c r="Z312" s="6"/>
      <c r="AA312" s="6"/>
      <c r="AB312" s="6"/>
      <c r="IZ312" s="1"/>
    </row>
    <row r="313" spans="1:260" ht="18" customHeight="1">
      <c r="A313" s="12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7"/>
      <c r="T313" s="6"/>
      <c r="U313" s="6"/>
      <c r="V313" s="6"/>
      <c r="W313" s="6"/>
      <c r="X313" s="6"/>
      <c r="Y313" s="6"/>
      <c r="Z313" s="6"/>
      <c r="AA313" s="6"/>
      <c r="AB313" s="31"/>
      <c r="IZ313" s="1"/>
    </row>
    <row r="314" spans="1:260" ht="18" customHeight="1">
      <c r="A314" s="12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7"/>
      <c r="T314" s="6"/>
      <c r="U314" s="6"/>
      <c r="V314" s="6"/>
      <c r="W314" s="6"/>
      <c r="X314" s="6"/>
      <c r="Y314" s="6"/>
      <c r="Z314" s="6"/>
      <c r="AA314" s="6"/>
      <c r="AB314" s="6"/>
      <c r="IZ314" s="1"/>
    </row>
    <row r="315" spans="1:260" ht="18" customHeight="1">
      <c r="A315" s="12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7"/>
      <c r="T315" s="6"/>
      <c r="U315" s="6"/>
      <c r="V315" s="6"/>
      <c r="W315" s="6"/>
      <c r="X315" s="6"/>
      <c r="Y315" s="6"/>
      <c r="Z315" s="6"/>
      <c r="AA315" s="6"/>
      <c r="AB315" s="31"/>
      <c r="IZ315" s="1"/>
    </row>
    <row r="316" spans="1:260" ht="18" customHeight="1">
      <c r="A316" s="12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7"/>
      <c r="T316" s="6"/>
      <c r="U316" s="6"/>
      <c r="V316" s="6"/>
      <c r="W316" s="6"/>
      <c r="X316" s="6"/>
      <c r="Y316" s="6"/>
      <c r="Z316" s="6"/>
      <c r="AA316" s="6"/>
      <c r="AB316" s="6"/>
      <c r="IZ316" s="1"/>
    </row>
    <row r="317" spans="1:260" ht="18" customHeight="1">
      <c r="A317" s="12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7"/>
      <c r="T317" s="6"/>
      <c r="U317" s="6"/>
      <c r="V317" s="6"/>
      <c r="W317" s="6"/>
      <c r="X317" s="6"/>
      <c r="Y317" s="6"/>
      <c r="Z317" s="6"/>
      <c r="AA317" s="6"/>
      <c r="AB317" s="31"/>
      <c r="IZ317" s="1"/>
    </row>
    <row r="318" spans="1:260" ht="18" customHeight="1">
      <c r="A318" s="12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7"/>
      <c r="T318" s="6"/>
      <c r="U318" s="6"/>
      <c r="V318" s="6"/>
      <c r="W318" s="6"/>
      <c r="X318" s="6"/>
      <c r="Y318" s="6"/>
      <c r="Z318" s="6"/>
      <c r="AA318" s="6"/>
      <c r="AB318" s="6"/>
      <c r="IZ318" s="1"/>
    </row>
    <row r="319" spans="1:260" ht="18" customHeight="1">
      <c r="A319" s="12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7"/>
      <c r="T319" s="6"/>
      <c r="U319" s="6"/>
      <c r="V319" s="6"/>
      <c r="W319" s="6"/>
      <c r="X319" s="6"/>
      <c r="Y319" s="6"/>
      <c r="Z319" s="6"/>
      <c r="AA319" s="6"/>
      <c r="AB319" s="31"/>
      <c r="IZ319" s="1"/>
    </row>
    <row r="320" spans="1:260" ht="18" customHeight="1">
      <c r="A320" s="12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7"/>
      <c r="T320" s="6"/>
      <c r="U320" s="6"/>
      <c r="V320" s="6"/>
      <c r="W320" s="6"/>
      <c r="X320" s="6"/>
      <c r="Y320" s="6"/>
      <c r="Z320" s="6"/>
      <c r="AA320" s="6"/>
      <c r="AB320" s="6"/>
      <c r="IZ320" s="1"/>
    </row>
    <row r="321" spans="1:260" ht="18" customHeight="1">
      <c r="A321" s="12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7"/>
      <c r="T321" s="6"/>
      <c r="U321" s="6"/>
      <c r="V321" s="6"/>
      <c r="W321" s="6"/>
      <c r="X321" s="6"/>
      <c r="Y321" s="6"/>
      <c r="Z321" s="6"/>
      <c r="AA321" s="6"/>
      <c r="AB321" s="31"/>
      <c r="IZ321" s="1"/>
    </row>
    <row r="322" spans="1:260" ht="18" customHeight="1">
      <c r="A322" s="12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7"/>
      <c r="T322" s="6"/>
      <c r="U322" s="6"/>
      <c r="V322" s="6"/>
      <c r="W322" s="6"/>
      <c r="X322" s="6"/>
      <c r="Y322" s="6"/>
      <c r="Z322" s="6"/>
      <c r="AA322" s="6"/>
      <c r="AB322" s="6"/>
      <c r="IZ322" s="1"/>
    </row>
    <row r="323" spans="1:260" ht="18" customHeight="1">
      <c r="A323" s="12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7"/>
      <c r="T323" s="6"/>
      <c r="U323" s="6"/>
      <c r="V323" s="6"/>
      <c r="W323" s="6"/>
      <c r="X323" s="6"/>
      <c r="Y323" s="6"/>
      <c r="Z323" s="6"/>
      <c r="AA323" s="6"/>
      <c r="AB323" s="31"/>
      <c r="IZ323" s="1"/>
    </row>
    <row r="324" spans="1:260" ht="18" customHeight="1">
      <c r="A324" s="12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7"/>
      <c r="T324" s="6"/>
      <c r="U324" s="6"/>
      <c r="V324" s="6"/>
      <c r="W324" s="6"/>
      <c r="X324" s="6"/>
      <c r="Y324" s="6"/>
      <c r="Z324" s="6"/>
      <c r="AA324" s="6"/>
      <c r="AB324" s="6"/>
      <c r="IZ324" s="1"/>
    </row>
    <row r="325" spans="1:260" ht="18" customHeight="1">
      <c r="A325" s="12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7"/>
      <c r="T325" s="6"/>
      <c r="U325" s="6"/>
      <c r="V325" s="6"/>
      <c r="W325" s="6"/>
      <c r="X325" s="6"/>
      <c r="Y325" s="6"/>
      <c r="Z325" s="6"/>
      <c r="AA325" s="6"/>
      <c r="AB325" s="31"/>
      <c r="IZ325" s="1"/>
    </row>
    <row r="326" spans="1:260" ht="18" customHeight="1">
      <c r="A326" s="12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7"/>
      <c r="T326" s="6"/>
      <c r="U326" s="6"/>
      <c r="V326" s="6"/>
      <c r="W326" s="6"/>
      <c r="X326" s="6"/>
      <c r="Y326" s="6"/>
      <c r="Z326" s="6"/>
      <c r="AA326" s="6"/>
      <c r="AB326" s="6"/>
      <c r="IZ326" s="1"/>
    </row>
    <row r="327" spans="1:260" ht="18" customHeight="1">
      <c r="A327" s="12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7"/>
      <c r="T327" s="6"/>
      <c r="U327" s="6"/>
      <c r="V327" s="6"/>
      <c r="W327" s="6"/>
      <c r="X327" s="6"/>
      <c r="Y327" s="6"/>
      <c r="Z327" s="6"/>
      <c r="AA327" s="6"/>
      <c r="AB327" s="31"/>
      <c r="IZ327" s="1"/>
    </row>
    <row r="328" spans="1:260" ht="18" customHeight="1">
      <c r="A328" s="12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7"/>
      <c r="T328" s="6"/>
      <c r="U328" s="6"/>
      <c r="V328" s="6"/>
      <c r="W328" s="6"/>
      <c r="X328" s="6"/>
      <c r="Y328" s="6"/>
      <c r="Z328" s="6"/>
      <c r="AA328" s="6"/>
      <c r="AB328" s="6"/>
      <c r="IZ328" s="1"/>
    </row>
    <row r="329" spans="1:260" ht="18" customHeight="1">
      <c r="A329" s="12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7"/>
      <c r="T329" s="6"/>
      <c r="U329" s="6"/>
      <c r="V329" s="6"/>
      <c r="W329" s="6"/>
      <c r="X329" s="6"/>
      <c r="Y329" s="6"/>
      <c r="Z329" s="6"/>
      <c r="AA329" s="6"/>
      <c r="AB329" s="31"/>
      <c r="IZ329" s="1"/>
    </row>
    <row r="330" spans="1:260" ht="18" customHeight="1">
      <c r="A330" s="12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7"/>
      <c r="T330" s="6"/>
      <c r="U330" s="6"/>
      <c r="V330" s="6"/>
      <c r="W330" s="6"/>
      <c r="X330" s="6"/>
      <c r="Y330" s="6"/>
      <c r="Z330" s="6"/>
      <c r="AA330" s="6"/>
      <c r="AB330" s="6"/>
      <c r="IZ330" s="1"/>
    </row>
    <row r="331" spans="1:260" ht="18" customHeight="1">
      <c r="A331" s="12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7"/>
      <c r="T331" s="6"/>
      <c r="U331" s="6"/>
      <c r="V331" s="6"/>
      <c r="W331" s="6"/>
      <c r="X331" s="6"/>
      <c r="Y331" s="6"/>
      <c r="Z331" s="6"/>
      <c r="AA331" s="6"/>
      <c r="AB331" s="31"/>
      <c r="IZ331" s="1"/>
    </row>
    <row r="332" spans="1:260" ht="18" customHeight="1">
      <c r="A332" s="12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7"/>
      <c r="T332" s="6"/>
      <c r="U332" s="6"/>
      <c r="V332" s="6"/>
      <c r="W332" s="6"/>
      <c r="X332" s="6"/>
      <c r="Y332" s="6"/>
      <c r="Z332" s="6"/>
      <c r="AA332" s="6"/>
      <c r="AB332" s="6"/>
      <c r="IZ332" s="1"/>
    </row>
    <row r="333" spans="1:260" ht="18" customHeight="1">
      <c r="A333" s="12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7"/>
      <c r="T333" s="6"/>
      <c r="U333" s="6"/>
      <c r="V333" s="6"/>
      <c r="W333" s="6"/>
      <c r="X333" s="6"/>
      <c r="Y333" s="6"/>
      <c r="Z333" s="6"/>
      <c r="AA333" s="6"/>
      <c r="AB333" s="31"/>
      <c r="IZ333" s="1"/>
    </row>
    <row r="334" spans="1:260" ht="18" customHeight="1">
      <c r="A334" s="12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7"/>
      <c r="T334" s="6"/>
      <c r="U334" s="6"/>
      <c r="V334" s="6"/>
      <c r="W334" s="6"/>
      <c r="X334" s="6"/>
      <c r="Y334" s="6"/>
      <c r="Z334" s="6"/>
      <c r="AA334" s="6"/>
      <c r="AB334" s="6"/>
      <c r="IZ334" s="1"/>
    </row>
    <row r="335" spans="1:260" ht="18" customHeight="1">
      <c r="A335" s="12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7"/>
      <c r="T335" s="6"/>
      <c r="U335" s="6"/>
      <c r="V335" s="6"/>
      <c r="W335" s="6"/>
      <c r="X335" s="6"/>
      <c r="Y335" s="6"/>
      <c r="Z335" s="6"/>
      <c r="AA335" s="6"/>
      <c r="AB335" s="31"/>
      <c r="IZ335" s="1"/>
    </row>
    <row r="336" spans="1:260" ht="18" customHeight="1">
      <c r="A336" s="12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7"/>
      <c r="T336" s="6"/>
      <c r="U336" s="6"/>
      <c r="V336" s="6"/>
      <c r="W336" s="6"/>
      <c r="X336" s="6"/>
      <c r="Y336" s="6"/>
      <c r="Z336" s="6"/>
      <c r="AA336" s="6"/>
      <c r="AB336" s="6"/>
      <c r="IZ336" s="1"/>
    </row>
    <row r="337" spans="1:260" ht="18" customHeight="1">
      <c r="A337" s="12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7"/>
      <c r="T337" s="6"/>
      <c r="U337" s="6"/>
      <c r="V337" s="6"/>
      <c r="W337" s="6"/>
      <c r="X337" s="6"/>
      <c r="Y337" s="6"/>
      <c r="Z337" s="6"/>
      <c r="AA337" s="6"/>
      <c r="AB337" s="31"/>
      <c r="IZ337" s="1"/>
    </row>
    <row r="338" spans="1:260" ht="18" customHeight="1">
      <c r="A338" s="12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7"/>
      <c r="T338" s="6"/>
      <c r="U338" s="6"/>
      <c r="V338" s="6"/>
      <c r="W338" s="6"/>
      <c r="X338" s="6"/>
      <c r="Y338" s="6"/>
      <c r="Z338" s="6"/>
      <c r="AA338" s="6"/>
      <c r="AB338" s="6"/>
      <c r="IZ338" s="1"/>
    </row>
    <row r="339" spans="1:260" ht="18" customHeight="1">
      <c r="A339" s="12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7"/>
      <c r="T339" s="6"/>
      <c r="U339" s="6"/>
      <c r="V339" s="6"/>
      <c r="W339" s="6"/>
      <c r="X339" s="6"/>
      <c r="Y339" s="6"/>
      <c r="Z339" s="6"/>
      <c r="AA339" s="6"/>
      <c r="AB339" s="31"/>
      <c r="IZ339" s="1"/>
    </row>
    <row r="340" spans="1:260" ht="18" customHeight="1">
      <c r="A340" s="12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7"/>
      <c r="T340" s="6"/>
      <c r="U340" s="6"/>
      <c r="V340" s="6"/>
      <c r="W340" s="6"/>
      <c r="X340" s="6"/>
      <c r="Y340" s="6"/>
      <c r="Z340" s="6"/>
      <c r="AA340" s="6"/>
      <c r="AB340" s="6"/>
      <c r="IZ340" s="1"/>
    </row>
    <row r="341" spans="1:260" ht="18" customHeight="1">
      <c r="A341" s="12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7"/>
      <c r="T341" s="6"/>
      <c r="U341" s="6"/>
      <c r="V341" s="6"/>
      <c r="W341" s="6"/>
      <c r="X341" s="6"/>
      <c r="Y341" s="6"/>
      <c r="Z341" s="6"/>
      <c r="AA341" s="6"/>
      <c r="AB341" s="31"/>
      <c r="IZ341" s="1"/>
    </row>
    <row r="342" spans="1:260" ht="18" customHeight="1">
      <c r="A342" s="12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7"/>
      <c r="T342" s="6"/>
      <c r="U342" s="6"/>
      <c r="V342" s="6"/>
      <c r="W342" s="6"/>
      <c r="X342" s="6"/>
      <c r="Y342" s="6"/>
      <c r="Z342" s="6"/>
      <c r="AA342" s="6"/>
      <c r="AB342" s="6"/>
      <c r="IZ342" s="1"/>
    </row>
    <row r="343" spans="1:260" ht="18" customHeight="1">
      <c r="A343" s="12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7"/>
      <c r="T343" s="6"/>
      <c r="U343" s="6"/>
      <c r="V343" s="6"/>
      <c r="W343" s="6"/>
      <c r="X343" s="6"/>
      <c r="Y343" s="6"/>
      <c r="Z343" s="6"/>
      <c r="AA343" s="6"/>
      <c r="AB343" s="31"/>
      <c r="IZ343" s="1"/>
    </row>
    <row r="344" spans="1:260" ht="18" customHeight="1">
      <c r="A344" s="12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7"/>
      <c r="T344" s="6"/>
      <c r="U344" s="6"/>
      <c r="V344" s="6"/>
      <c r="W344" s="6"/>
      <c r="X344" s="6"/>
      <c r="Y344" s="6"/>
      <c r="Z344" s="6"/>
      <c r="AA344" s="6"/>
      <c r="AB344" s="6"/>
      <c r="IZ344" s="1"/>
    </row>
    <row r="345" spans="1:260" ht="18" customHeight="1">
      <c r="A345" s="12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7"/>
      <c r="T345" s="6"/>
      <c r="U345" s="6"/>
      <c r="V345" s="6"/>
      <c r="W345" s="6"/>
      <c r="X345" s="6"/>
      <c r="Y345" s="6"/>
      <c r="Z345" s="6"/>
      <c r="AA345" s="6"/>
      <c r="AB345" s="31"/>
      <c r="IZ345" s="1"/>
    </row>
    <row r="346" spans="1:260" ht="18" customHeight="1">
      <c r="A346" s="12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7"/>
      <c r="T346" s="6"/>
      <c r="U346" s="6"/>
      <c r="V346" s="6"/>
      <c r="W346" s="6"/>
      <c r="X346" s="6"/>
      <c r="Y346" s="6"/>
      <c r="Z346" s="6"/>
      <c r="AA346" s="6"/>
      <c r="AB346" s="6"/>
      <c r="IZ346" s="1"/>
    </row>
    <row r="347" spans="1:260" ht="18" customHeight="1">
      <c r="A347" s="12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7"/>
      <c r="T347" s="6"/>
      <c r="U347" s="6"/>
      <c r="V347" s="6"/>
      <c r="W347" s="6"/>
      <c r="X347" s="6"/>
      <c r="Y347" s="6"/>
      <c r="Z347" s="6"/>
      <c r="AA347" s="6"/>
      <c r="AB347" s="31"/>
      <c r="IZ347" s="1"/>
    </row>
    <row r="348" spans="1:260" ht="18" customHeight="1">
      <c r="A348" s="12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7"/>
      <c r="T348" s="6"/>
      <c r="U348" s="6"/>
      <c r="V348" s="6"/>
      <c r="W348" s="6"/>
      <c r="X348" s="6"/>
      <c r="Y348" s="6"/>
      <c r="Z348" s="6"/>
      <c r="AA348" s="6"/>
      <c r="AB348" s="6"/>
      <c r="IZ348" s="1"/>
    </row>
    <row r="349" spans="1:260" ht="18" customHeight="1">
      <c r="A349" s="12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7"/>
      <c r="T349" s="6"/>
      <c r="U349" s="6"/>
      <c r="V349" s="6"/>
      <c r="W349" s="6"/>
      <c r="X349" s="6"/>
      <c r="Y349" s="6"/>
      <c r="Z349" s="6"/>
      <c r="AA349" s="6"/>
      <c r="AB349" s="31"/>
      <c r="IZ349" s="1"/>
    </row>
    <row r="350" spans="1:260" ht="18" customHeight="1">
      <c r="A350" s="12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7"/>
      <c r="T350" s="6"/>
      <c r="U350" s="6"/>
      <c r="V350" s="6"/>
      <c r="W350" s="6"/>
      <c r="X350" s="6"/>
      <c r="Y350" s="6"/>
      <c r="Z350" s="6"/>
      <c r="AA350" s="6"/>
      <c r="AB350" s="6"/>
      <c r="IZ350" s="1"/>
    </row>
    <row r="351" spans="1:260" ht="18" customHeight="1">
      <c r="A351" s="12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7"/>
      <c r="T351" s="6"/>
      <c r="U351" s="6"/>
      <c r="V351" s="6"/>
      <c r="W351" s="6"/>
      <c r="X351" s="6"/>
      <c r="Y351" s="6"/>
      <c r="Z351" s="6"/>
      <c r="AA351" s="6"/>
      <c r="AB351" s="31"/>
      <c r="IZ351" s="1"/>
    </row>
    <row r="352" spans="1:260" ht="18" customHeight="1">
      <c r="A352" s="12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7"/>
      <c r="T352" s="6"/>
      <c r="U352" s="6"/>
      <c r="V352" s="6"/>
      <c r="W352" s="6"/>
      <c r="X352" s="6"/>
      <c r="Y352" s="6"/>
      <c r="Z352" s="6"/>
      <c r="AA352" s="6"/>
      <c r="AB352" s="6"/>
      <c r="IZ352" s="1"/>
    </row>
    <row r="353" spans="1:260" ht="18" customHeight="1">
      <c r="A353" s="12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7"/>
      <c r="T353" s="6"/>
      <c r="U353" s="6"/>
      <c r="V353" s="6"/>
      <c r="W353" s="6"/>
      <c r="X353" s="6"/>
      <c r="Y353" s="6"/>
      <c r="Z353" s="6"/>
      <c r="AA353" s="6"/>
      <c r="AB353" s="31"/>
      <c r="IZ353" s="1"/>
    </row>
    <row r="354" spans="1:260" ht="18" customHeight="1">
      <c r="A354" s="12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7"/>
      <c r="T354" s="6"/>
      <c r="U354" s="6"/>
      <c r="V354" s="6"/>
      <c r="W354" s="6"/>
      <c r="X354" s="6"/>
      <c r="Y354" s="6"/>
      <c r="Z354" s="6"/>
      <c r="AA354" s="6"/>
      <c r="AB354" s="6"/>
      <c r="IZ354" s="1"/>
    </row>
    <row r="355" spans="1:260" ht="18" customHeight="1">
      <c r="A355" s="12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7"/>
      <c r="T355" s="6"/>
      <c r="U355" s="6"/>
      <c r="V355" s="6"/>
      <c r="W355" s="6"/>
      <c r="X355" s="6"/>
      <c r="Y355" s="6"/>
      <c r="Z355" s="6"/>
      <c r="AA355" s="6"/>
      <c r="AB355" s="31"/>
      <c r="IZ355" s="1"/>
    </row>
    <row r="356" spans="1:260" ht="18" customHeight="1">
      <c r="A356" s="12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7"/>
      <c r="T356" s="6"/>
      <c r="U356" s="6"/>
      <c r="V356" s="6"/>
      <c r="W356" s="6"/>
      <c r="X356" s="6"/>
      <c r="Y356" s="6"/>
      <c r="Z356" s="6"/>
      <c r="AA356" s="6"/>
      <c r="AB356" s="6"/>
      <c r="IZ356" s="1"/>
    </row>
    <row r="357" spans="1:260" ht="18" customHeight="1">
      <c r="A357" s="12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7"/>
      <c r="T357" s="6"/>
      <c r="U357" s="6"/>
      <c r="V357" s="6"/>
      <c r="W357" s="6"/>
      <c r="X357" s="6"/>
      <c r="Y357" s="6"/>
      <c r="Z357" s="6"/>
      <c r="AA357" s="6"/>
      <c r="AB357" s="31"/>
      <c r="IZ357" s="1"/>
    </row>
    <row r="358" spans="1:260" ht="18" customHeight="1">
      <c r="A358" s="12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7"/>
      <c r="T358" s="6"/>
      <c r="U358" s="6"/>
      <c r="V358" s="6"/>
      <c r="W358" s="6"/>
      <c r="X358" s="6"/>
      <c r="Y358" s="6"/>
      <c r="Z358" s="6"/>
      <c r="AA358" s="6"/>
      <c r="AB358" s="6"/>
      <c r="IZ358" s="1"/>
    </row>
    <row r="359" spans="1:260" ht="18" customHeight="1">
      <c r="A359" s="12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7"/>
      <c r="T359" s="6"/>
      <c r="U359" s="6"/>
      <c r="V359" s="6"/>
      <c r="W359" s="6"/>
      <c r="X359" s="6"/>
      <c r="Y359" s="6"/>
      <c r="Z359" s="6"/>
      <c r="AA359" s="6"/>
      <c r="AB359" s="31"/>
      <c r="IZ359" s="1"/>
    </row>
    <row r="360" spans="1:260" ht="18" customHeight="1">
      <c r="A360" s="12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7"/>
      <c r="T360" s="6"/>
      <c r="U360" s="6"/>
      <c r="V360" s="6"/>
      <c r="W360" s="6"/>
      <c r="X360" s="6"/>
      <c r="Y360" s="6"/>
      <c r="Z360" s="6"/>
      <c r="AA360" s="6"/>
      <c r="AB360" s="6"/>
      <c r="IZ360" s="1"/>
    </row>
    <row r="361" spans="1:260" ht="18" customHeight="1">
      <c r="A361" s="12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7"/>
      <c r="T361" s="6"/>
      <c r="U361" s="6"/>
      <c r="V361" s="6"/>
      <c r="W361" s="6"/>
      <c r="X361" s="6"/>
      <c r="Y361" s="6"/>
      <c r="Z361" s="6"/>
      <c r="AA361" s="6"/>
      <c r="AB361" s="31"/>
      <c r="IZ361" s="1"/>
    </row>
    <row r="362" spans="1:260" ht="18" customHeight="1">
      <c r="A362" s="12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7"/>
      <c r="T362" s="6"/>
      <c r="U362" s="6"/>
      <c r="V362" s="6"/>
      <c r="W362" s="6"/>
      <c r="X362" s="6"/>
      <c r="Y362" s="6"/>
      <c r="Z362" s="6"/>
      <c r="AA362" s="6"/>
      <c r="AB362" s="6"/>
      <c r="IZ362" s="1"/>
    </row>
    <row r="363" spans="1:260" ht="18" customHeight="1">
      <c r="A363" s="12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7"/>
      <c r="T363" s="6"/>
      <c r="U363" s="6"/>
      <c r="V363" s="6"/>
      <c r="W363" s="6"/>
      <c r="X363" s="6"/>
      <c r="Y363" s="6"/>
      <c r="Z363" s="6"/>
      <c r="AA363" s="6"/>
      <c r="AB363" s="31"/>
      <c r="IZ363" s="1"/>
    </row>
    <row r="364" spans="1:260" ht="18" customHeight="1">
      <c r="A364" s="12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7"/>
      <c r="T364" s="6"/>
      <c r="U364" s="6"/>
      <c r="V364" s="6"/>
      <c r="W364" s="6"/>
      <c r="X364" s="6"/>
      <c r="Y364" s="6"/>
      <c r="Z364" s="6"/>
      <c r="AA364" s="6"/>
      <c r="AB364" s="6"/>
      <c r="IZ364" s="1"/>
    </row>
    <row r="365" spans="1:260" ht="18" customHeight="1">
      <c r="A365" s="12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7"/>
      <c r="T365" s="6"/>
      <c r="U365" s="6"/>
      <c r="V365" s="6"/>
      <c r="W365" s="6"/>
      <c r="X365" s="6"/>
      <c r="Y365" s="6"/>
      <c r="Z365" s="6"/>
      <c r="AA365" s="6"/>
      <c r="AB365" s="31"/>
      <c r="IZ365" s="1"/>
    </row>
    <row r="366" spans="1:260" ht="18" customHeight="1">
      <c r="A366" s="12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7"/>
      <c r="T366" s="6"/>
      <c r="U366" s="6"/>
      <c r="V366" s="6"/>
      <c r="W366" s="6"/>
      <c r="X366" s="6"/>
      <c r="Y366" s="6"/>
      <c r="Z366" s="6"/>
      <c r="AA366" s="6"/>
      <c r="AB366" s="6"/>
      <c r="IZ366" s="1"/>
    </row>
    <row r="367" spans="1:260" ht="18" customHeight="1">
      <c r="A367" s="12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7"/>
      <c r="T367" s="6"/>
      <c r="U367" s="6"/>
      <c r="V367" s="6"/>
      <c r="W367" s="6"/>
      <c r="X367" s="6"/>
      <c r="Y367" s="6"/>
      <c r="Z367" s="6"/>
      <c r="AA367" s="6"/>
      <c r="AB367" s="31"/>
      <c r="IZ367" s="1"/>
    </row>
    <row r="368" spans="1:260" ht="18" customHeight="1">
      <c r="A368" s="12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7"/>
      <c r="T368" s="6"/>
      <c r="U368" s="6"/>
      <c r="V368" s="6"/>
      <c r="W368" s="6"/>
      <c r="X368" s="6"/>
      <c r="Y368" s="6"/>
      <c r="Z368" s="6"/>
      <c r="AA368" s="6"/>
      <c r="AB368" s="6"/>
      <c r="IZ368" s="1"/>
    </row>
    <row r="369" spans="1:260" ht="18" customHeight="1">
      <c r="A369" s="12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7"/>
      <c r="T369" s="6"/>
      <c r="U369" s="6"/>
      <c r="V369" s="6"/>
      <c r="W369" s="6"/>
      <c r="X369" s="6"/>
      <c r="Y369" s="6"/>
      <c r="Z369" s="6"/>
      <c r="AA369" s="6"/>
      <c r="AB369" s="31"/>
      <c r="IZ369" s="1"/>
    </row>
    <row r="370" spans="1:260" ht="18" customHeight="1">
      <c r="A370" s="12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7"/>
      <c r="T370" s="6"/>
      <c r="U370" s="6"/>
      <c r="V370" s="6"/>
      <c r="W370" s="6"/>
      <c r="X370" s="6"/>
      <c r="Y370" s="6"/>
      <c r="Z370" s="6"/>
      <c r="AA370" s="6"/>
      <c r="AB370" s="6"/>
      <c r="IZ370" s="1"/>
    </row>
    <row r="371" spans="1:260" ht="18" customHeight="1">
      <c r="A371" s="12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7"/>
      <c r="T371" s="6"/>
      <c r="U371" s="6"/>
      <c r="V371" s="6"/>
      <c r="W371" s="6"/>
      <c r="X371" s="6"/>
      <c r="Y371" s="6"/>
      <c r="Z371" s="6"/>
      <c r="AA371" s="6"/>
      <c r="AB371" s="31"/>
      <c r="IZ371" s="1"/>
    </row>
    <row r="372" spans="1:260" ht="18" customHeight="1">
      <c r="A372" s="12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7"/>
      <c r="T372" s="6"/>
      <c r="U372" s="6"/>
      <c r="V372" s="6"/>
      <c r="W372" s="6"/>
      <c r="X372" s="6"/>
      <c r="Y372" s="6"/>
      <c r="Z372" s="6"/>
      <c r="AA372" s="6"/>
      <c r="AB372" s="6"/>
      <c r="IZ372" s="1"/>
    </row>
    <row r="373" spans="1:260" ht="18" customHeight="1">
      <c r="A373" s="12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7"/>
      <c r="T373" s="6"/>
      <c r="U373" s="6"/>
      <c r="V373" s="6"/>
      <c r="W373" s="6"/>
      <c r="X373" s="6"/>
      <c r="Y373" s="6"/>
      <c r="Z373" s="6"/>
      <c r="AA373" s="6"/>
      <c r="AB373" s="31"/>
      <c r="IZ373" s="1"/>
    </row>
    <row r="374" spans="1:260" ht="18" customHeight="1">
      <c r="A374" s="12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7"/>
      <c r="T374" s="6"/>
      <c r="U374" s="6"/>
      <c r="V374" s="6"/>
      <c r="W374" s="6"/>
      <c r="X374" s="6"/>
      <c r="Y374" s="6"/>
      <c r="Z374" s="6"/>
      <c r="AA374" s="6"/>
      <c r="AB374" s="6"/>
      <c r="IZ374" s="1"/>
    </row>
    <row r="375" spans="1:260" ht="18" customHeight="1">
      <c r="A375" s="12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7"/>
      <c r="T375" s="6"/>
      <c r="U375" s="6"/>
      <c r="V375" s="6"/>
      <c r="W375" s="6"/>
      <c r="X375" s="6"/>
      <c r="Y375" s="6"/>
      <c r="Z375" s="6"/>
      <c r="AA375" s="6"/>
      <c r="AB375" s="31"/>
      <c r="IZ375" s="1"/>
    </row>
    <row r="376" spans="1:260" ht="18" customHeight="1">
      <c r="A376" s="12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7"/>
      <c r="T376" s="6"/>
      <c r="U376" s="6"/>
      <c r="V376" s="6"/>
      <c r="W376" s="6"/>
      <c r="X376" s="6"/>
      <c r="Y376" s="6"/>
      <c r="Z376" s="6"/>
      <c r="AA376" s="6"/>
      <c r="AB376" s="6"/>
      <c r="IZ376" s="1"/>
    </row>
    <row r="377" spans="1:260" ht="18" customHeight="1">
      <c r="A377" s="12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7"/>
      <c r="T377" s="6"/>
      <c r="U377" s="6"/>
      <c r="V377" s="6"/>
      <c r="W377" s="6"/>
      <c r="X377" s="6"/>
      <c r="Y377" s="6"/>
      <c r="Z377" s="6"/>
      <c r="AA377" s="6"/>
      <c r="AB377" s="31"/>
      <c r="IZ377" s="1"/>
    </row>
    <row r="378" spans="1:260" ht="18" customHeight="1">
      <c r="A378" s="12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7"/>
      <c r="T378" s="6"/>
      <c r="U378" s="6"/>
      <c r="V378" s="6"/>
      <c r="W378" s="6"/>
      <c r="X378" s="6"/>
      <c r="Y378" s="6"/>
      <c r="Z378" s="6"/>
      <c r="AA378" s="6"/>
      <c r="AB378" s="6"/>
      <c r="IZ378" s="1"/>
    </row>
    <row r="379" spans="1:260" ht="18" customHeight="1">
      <c r="A379" s="12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7"/>
      <c r="T379" s="6"/>
      <c r="U379" s="6"/>
      <c r="V379" s="6"/>
      <c r="W379" s="6"/>
      <c r="X379" s="6"/>
      <c r="Y379" s="6"/>
      <c r="Z379" s="6"/>
      <c r="AA379" s="6"/>
      <c r="AB379" s="31"/>
      <c r="IZ379" s="1"/>
    </row>
    <row r="380" spans="1:260" ht="18" customHeight="1">
      <c r="A380" s="12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7"/>
      <c r="T380" s="6"/>
      <c r="U380" s="6"/>
      <c r="V380" s="6"/>
      <c r="W380" s="6"/>
      <c r="X380" s="6"/>
      <c r="Y380" s="6"/>
      <c r="Z380" s="6"/>
      <c r="AA380" s="6"/>
      <c r="AB380" s="6"/>
      <c r="IZ380" s="1"/>
    </row>
    <row r="381" spans="1:260" ht="18" customHeight="1">
      <c r="A381" s="12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7"/>
      <c r="T381" s="6"/>
      <c r="U381" s="6"/>
      <c r="V381" s="6"/>
      <c r="W381" s="6"/>
      <c r="X381" s="6"/>
      <c r="Y381" s="6"/>
      <c r="Z381" s="6"/>
      <c r="AA381" s="6"/>
      <c r="AB381" s="31"/>
      <c r="IZ381" s="1"/>
    </row>
    <row r="382" spans="1:260" ht="18" customHeight="1">
      <c r="A382" s="12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7"/>
      <c r="T382" s="6"/>
      <c r="U382" s="6"/>
      <c r="V382" s="6"/>
      <c r="W382" s="6"/>
      <c r="X382" s="6"/>
      <c r="Y382" s="6"/>
      <c r="Z382" s="6"/>
      <c r="AA382" s="6"/>
      <c r="AB382" s="6"/>
      <c r="IZ382" s="1"/>
    </row>
    <row r="383" spans="1:260" ht="18" customHeight="1">
      <c r="A383" s="12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7"/>
      <c r="T383" s="6"/>
      <c r="U383" s="6"/>
      <c r="V383" s="6"/>
      <c r="W383" s="6"/>
      <c r="X383" s="6"/>
      <c r="Y383" s="6"/>
      <c r="Z383" s="6"/>
      <c r="AA383" s="6"/>
      <c r="AB383" s="31"/>
      <c r="IZ383" s="1"/>
    </row>
    <row r="384" spans="1:260" ht="18" customHeight="1">
      <c r="A384" s="12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7"/>
      <c r="T384" s="6"/>
      <c r="U384" s="6"/>
      <c r="V384" s="6"/>
      <c r="W384" s="6"/>
      <c r="X384" s="6"/>
      <c r="Y384" s="6"/>
      <c r="Z384" s="6"/>
      <c r="AA384" s="6"/>
      <c r="AB384" s="6"/>
      <c r="IZ384" s="1"/>
    </row>
    <row r="385" spans="1:260" ht="18" customHeight="1">
      <c r="A385" s="12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7"/>
      <c r="T385" s="6"/>
      <c r="U385" s="6"/>
      <c r="V385" s="6"/>
      <c r="W385" s="6"/>
      <c r="X385" s="6"/>
      <c r="Y385" s="6"/>
      <c r="Z385" s="6"/>
      <c r="AA385" s="6"/>
      <c r="AB385" s="31"/>
      <c r="IZ385" s="1"/>
    </row>
    <row r="386" spans="1:260" ht="18" customHeight="1">
      <c r="A386" s="12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7"/>
      <c r="T386" s="6"/>
      <c r="U386" s="6"/>
      <c r="V386" s="6"/>
      <c r="W386" s="6"/>
      <c r="X386" s="6"/>
      <c r="Y386" s="6"/>
      <c r="Z386" s="6"/>
      <c r="AA386" s="6"/>
      <c r="AB386" s="6"/>
      <c r="IZ386" s="1"/>
    </row>
    <row r="387" spans="1:260" ht="18" customHeight="1">
      <c r="A387" s="12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7"/>
      <c r="T387" s="6"/>
      <c r="U387" s="6"/>
      <c r="V387" s="6"/>
      <c r="W387" s="6"/>
      <c r="X387" s="6"/>
      <c r="Y387" s="6"/>
      <c r="Z387" s="6"/>
      <c r="AA387" s="6"/>
      <c r="AB387" s="31"/>
      <c r="IZ387" s="1"/>
    </row>
    <row r="388" spans="1:260" ht="18" customHeight="1">
      <c r="A388" s="12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7"/>
      <c r="T388" s="6"/>
      <c r="U388" s="6"/>
      <c r="V388" s="6"/>
      <c r="W388" s="6"/>
      <c r="X388" s="6"/>
      <c r="Y388" s="6"/>
      <c r="Z388" s="6"/>
      <c r="AA388" s="6"/>
      <c r="AB388" s="6"/>
      <c r="IZ388" s="1"/>
    </row>
    <row r="389" spans="1:260" ht="18" customHeight="1">
      <c r="A389" s="12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7"/>
      <c r="T389" s="6"/>
      <c r="U389" s="6"/>
      <c r="V389" s="6"/>
      <c r="W389" s="6"/>
      <c r="X389" s="6"/>
      <c r="Y389" s="6"/>
      <c r="Z389" s="6"/>
      <c r="AA389" s="6"/>
      <c r="AB389" s="31"/>
      <c r="IZ389" s="1"/>
    </row>
    <row r="390" spans="1:260" ht="18" customHeight="1">
      <c r="A390" s="12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7"/>
      <c r="T390" s="6"/>
      <c r="U390" s="6"/>
      <c r="V390" s="6"/>
      <c r="W390" s="6"/>
      <c r="X390" s="6"/>
      <c r="Y390" s="6"/>
      <c r="Z390" s="6"/>
      <c r="AA390" s="6"/>
      <c r="AB390" s="6"/>
      <c r="IZ390" s="1"/>
    </row>
    <row r="391" spans="1:260" ht="18" customHeight="1">
      <c r="A391" s="12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7"/>
      <c r="T391" s="6"/>
      <c r="U391" s="6"/>
      <c r="V391" s="6"/>
      <c r="W391" s="6"/>
      <c r="X391" s="6"/>
      <c r="Y391" s="6"/>
      <c r="Z391" s="6"/>
      <c r="AA391" s="6"/>
      <c r="AB391" s="31"/>
      <c r="IZ391" s="1"/>
    </row>
    <row r="392" spans="1:260" ht="18" customHeight="1">
      <c r="A392" s="12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7"/>
      <c r="T392" s="6"/>
      <c r="U392" s="6"/>
      <c r="V392" s="6"/>
      <c r="W392" s="6"/>
      <c r="X392" s="6"/>
      <c r="Y392" s="6"/>
      <c r="Z392" s="6"/>
      <c r="AA392" s="6"/>
      <c r="AB392" s="6"/>
      <c r="IZ392" s="1"/>
    </row>
    <row r="393" spans="1:260" ht="18" customHeight="1">
      <c r="A393" s="12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7"/>
      <c r="T393" s="6"/>
      <c r="U393" s="6"/>
      <c r="V393" s="6"/>
      <c r="W393" s="6"/>
      <c r="X393" s="6"/>
      <c r="Y393" s="6"/>
      <c r="Z393" s="6"/>
      <c r="AA393" s="6"/>
      <c r="AB393" s="31"/>
      <c r="IZ393" s="1"/>
    </row>
    <row r="394" spans="1:260" ht="18" customHeight="1">
      <c r="A394" s="12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7"/>
      <c r="T394" s="6"/>
      <c r="U394" s="6"/>
      <c r="V394" s="6"/>
      <c r="W394" s="6"/>
      <c r="X394" s="6"/>
      <c r="Y394" s="6"/>
      <c r="Z394" s="6"/>
      <c r="AA394" s="6"/>
      <c r="AB394" s="6"/>
      <c r="IZ394" s="1"/>
    </row>
    <row r="395" spans="1:260" ht="18" customHeight="1">
      <c r="A395" s="12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7"/>
      <c r="T395" s="6"/>
      <c r="U395" s="6"/>
      <c r="V395" s="6"/>
      <c r="W395" s="6"/>
      <c r="X395" s="6"/>
      <c r="Y395" s="6"/>
      <c r="Z395" s="6"/>
      <c r="AA395" s="6"/>
      <c r="AB395" s="31"/>
      <c r="IZ395" s="1"/>
    </row>
    <row r="396" spans="1:260" ht="18" customHeight="1">
      <c r="A396" s="12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7"/>
      <c r="T396" s="6"/>
      <c r="U396" s="6"/>
      <c r="V396" s="6"/>
      <c r="W396" s="6"/>
      <c r="X396" s="6"/>
      <c r="Y396" s="6"/>
      <c r="Z396" s="6"/>
      <c r="AA396" s="6"/>
      <c r="AB396" s="6"/>
      <c r="IZ396" s="1"/>
    </row>
    <row r="397" spans="1:260" ht="18" customHeight="1">
      <c r="A397" s="12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7"/>
      <c r="T397" s="6"/>
      <c r="U397" s="6"/>
      <c r="V397" s="6"/>
      <c r="W397" s="6"/>
      <c r="X397" s="6"/>
      <c r="Y397" s="6"/>
      <c r="Z397" s="6"/>
      <c r="AA397" s="6"/>
      <c r="AB397" s="31"/>
      <c r="IZ397" s="1"/>
    </row>
    <row r="398" spans="1:260" ht="18" customHeight="1">
      <c r="A398" s="12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7"/>
      <c r="T398" s="6"/>
      <c r="U398" s="6"/>
      <c r="V398" s="6"/>
      <c r="W398" s="6"/>
      <c r="X398" s="6"/>
      <c r="Y398" s="6"/>
      <c r="Z398" s="6"/>
      <c r="AA398" s="6"/>
      <c r="AB398" s="6"/>
      <c r="IZ398" s="1"/>
    </row>
    <row r="399" spans="1:260" ht="18" customHeight="1">
      <c r="A399" s="12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7"/>
      <c r="T399" s="6"/>
      <c r="U399" s="6"/>
      <c r="V399" s="6"/>
      <c r="W399" s="6"/>
      <c r="X399" s="6"/>
      <c r="Y399" s="6"/>
      <c r="Z399" s="6"/>
      <c r="AA399" s="6"/>
      <c r="AB399" s="31"/>
      <c r="IZ399" s="1"/>
    </row>
    <row r="400" spans="1:260" ht="18" customHeight="1">
      <c r="A400" s="12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7"/>
      <c r="T400" s="6"/>
      <c r="U400" s="6"/>
      <c r="V400" s="6"/>
      <c r="W400" s="6"/>
      <c r="X400" s="6"/>
      <c r="Y400" s="6"/>
      <c r="Z400" s="6"/>
      <c r="AA400" s="6"/>
      <c r="AB400" s="6"/>
      <c r="IZ400" s="1"/>
    </row>
    <row r="401" spans="1:260" ht="18" customHeight="1">
      <c r="A401" s="12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7"/>
      <c r="T401" s="6"/>
      <c r="U401" s="6"/>
      <c r="V401" s="6"/>
      <c r="W401" s="6"/>
      <c r="X401" s="6"/>
      <c r="Y401" s="6"/>
      <c r="Z401" s="6"/>
      <c r="AA401" s="6"/>
      <c r="AB401" s="31"/>
      <c r="IZ401" s="1"/>
    </row>
    <row r="402" spans="1:260" ht="18" customHeight="1">
      <c r="A402" s="12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7"/>
      <c r="T402" s="6"/>
      <c r="U402" s="6"/>
      <c r="V402" s="6"/>
      <c r="W402" s="6"/>
      <c r="X402" s="6"/>
      <c r="Y402" s="6"/>
      <c r="Z402" s="6"/>
      <c r="AA402" s="6"/>
      <c r="AB402" s="6"/>
      <c r="IZ402" s="1"/>
    </row>
    <row r="403" spans="1:260" ht="18" customHeight="1">
      <c r="A403" s="12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7"/>
      <c r="T403" s="6"/>
      <c r="U403" s="6"/>
      <c r="V403" s="6"/>
      <c r="W403" s="6"/>
      <c r="X403" s="6"/>
      <c r="Y403" s="6"/>
      <c r="Z403" s="6"/>
      <c r="AA403" s="6"/>
      <c r="AB403" s="31"/>
      <c r="IZ403" s="1"/>
    </row>
    <row r="404" spans="1:260" ht="18" customHeight="1">
      <c r="A404" s="12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7"/>
      <c r="T404" s="6"/>
      <c r="U404" s="6"/>
      <c r="V404" s="6"/>
      <c r="W404" s="6"/>
      <c r="X404" s="6"/>
      <c r="Y404" s="6"/>
      <c r="Z404" s="6"/>
      <c r="AA404" s="6"/>
      <c r="AB404" s="6"/>
      <c r="IZ404" s="1"/>
    </row>
    <row r="405" spans="1:260" ht="18" customHeight="1">
      <c r="A405" s="12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7"/>
      <c r="T405" s="6"/>
      <c r="U405" s="6"/>
      <c r="V405" s="6"/>
      <c r="W405" s="6"/>
      <c r="X405" s="6"/>
      <c r="Y405" s="6"/>
      <c r="Z405" s="6"/>
      <c r="AA405" s="6"/>
      <c r="AB405" s="31"/>
      <c r="IZ405" s="1"/>
    </row>
    <row r="406" spans="1:260" ht="18" customHeight="1">
      <c r="A406" s="12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7"/>
      <c r="T406" s="6"/>
      <c r="U406" s="6"/>
      <c r="V406" s="6"/>
      <c r="W406" s="6"/>
      <c r="X406" s="6"/>
      <c r="Y406" s="6"/>
      <c r="Z406" s="6"/>
      <c r="AA406" s="6"/>
      <c r="AB406" s="6"/>
      <c r="IZ406" s="1"/>
    </row>
    <row r="407" spans="1:260" ht="18" customHeight="1">
      <c r="A407" s="12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7"/>
      <c r="T407" s="6"/>
      <c r="U407" s="6"/>
      <c r="V407" s="6"/>
      <c r="W407" s="6"/>
      <c r="X407" s="6"/>
      <c r="Y407" s="6"/>
      <c r="Z407" s="6"/>
      <c r="AA407" s="6"/>
      <c r="AB407" s="31"/>
      <c r="IZ407" s="1"/>
    </row>
    <row r="408" spans="1:260" ht="18" customHeight="1">
      <c r="A408" s="12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7"/>
      <c r="T408" s="6"/>
      <c r="U408" s="6"/>
      <c r="V408" s="6"/>
      <c r="W408" s="6"/>
      <c r="X408" s="6"/>
      <c r="Y408" s="6"/>
      <c r="Z408" s="6"/>
      <c r="AA408" s="6"/>
      <c r="AB408" s="6"/>
      <c r="IZ408" s="1"/>
    </row>
    <row r="409" spans="1:260" ht="18" customHeight="1">
      <c r="A409" s="12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7"/>
      <c r="T409" s="6"/>
      <c r="U409" s="6"/>
      <c r="V409" s="6"/>
      <c r="W409" s="6"/>
      <c r="X409" s="6"/>
      <c r="Y409" s="6"/>
      <c r="Z409" s="6"/>
      <c r="AA409" s="6"/>
      <c r="AB409" s="31"/>
      <c r="IZ409" s="1"/>
    </row>
    <row r="410" spans="1:260" ht="18" customHeight="1">
      <c r="A410" s="12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7"/>
      <c r="T410" s="6"/>
      <c r="U410" s="6"/>
      <c r="V410" s="6"/>
      <c r="W410" s="6"/>
      <c r="X410" s="6"/>
      <c r="Y410" s="6"/>
      <c r="Z410" s="6"/>
      <c r="AA410" s="6"/>
      <c r="AB410" s="6"/>
      <c r="IZ410" s="1"/>
    </row>
    <row r="411" spans="1:260" ht="18" customHeight="1">
      <c r="A411" s="12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7"/>
      <c r="T411" s="6"/>
      <c r="U411" s="6"/>
      <c r="V411" s="6"/>
      <c r="W411" s="6"/>
      <c r="X411" s="6"/>
      <c r="Y411" s="6"/>
      <c r="Z411" s="6"/>
      <c r="AA411" s="6"/>
      <c r="AB411" s="31"/>
      <c r="IZ411" s="1"/>
    </row>
    <row r="412" spans="1:260" ht="18" customHeight="1">
      <c r="A412" s="12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7"/>
      <c r="T412" s="6"/>
      <c r="U412" s="6"/>
      <c r="V412" s="6"/>
      <c r="W412" s="6"/>
      <c r="X412" s="6"/>
      <c r="Y412" s="6"/>
      <c r="Z412" s="6"/>
      <c r="AA412" s="6"/>
      <c r="AB412" s="6"/>
      <c r="IZ412" s="1"/>
    </row>
    <row r="413" spans="1:260" ht="18" customHeight="1">
      <c r="A413" s="12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7"/>
      <c r="T413" s="6"/>
      <c r="U413" s="6"/>
      <c r="V413" s="6"/>
      <c r="W413" s="6"/>
      <c r="X413" s="6"/>
      <c r="Y413" s="6"/>
      <c r="Z413" s="6"/>
      <c r="AA413" s="6"/>
      <c r="AB413" s="31"/>
      <c r="IZ413" s="1"/>
    </row>
    <row r="414" spans="1:260" ht="18" customHeight="1">
      <c r="A414" s="12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7"/>
      <c r="T414" s="6"/>
      <c r="U414" s="6"/>
      <c r="V414" s="6"/>
      <c r="W414" s="6"/>
      <c r="X414" s="6"/>
      <c r="Y414" s="6"/>
      <c r="Z414" s="6"/>
      <c r="AA414" s="6"/>
      <c r="AB414" s="6"/>
      <c r="IZ414" s="1"/>
    </row>
    <row r="415" spans="1:260" ht="18" customHeight="1">
      <c r="A415" s="12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7"/>
      <c r="T415" s="6"/>
      <c r="U415" s="6"/>
      <c r="V415" s="6"/>
      <c r="W415" s="6"/>
      <c r="X415" s="6"/>
      <c r="Y415" s="6"/>
      <c r="Z415" s="6"/>
      <c r="AA415" s="6"/>
      <c r="AB415" s="31"/>
      <c r="IZ415" s="1"/>
    </row>
    <row r="416" spans="1:260" ht="18" customHeight="1">
      <c r="A416" s="12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7"/>
      <c r="T416" s="6"/>
      <c r="U416" s="6"/>
      <c r="V416" s="6"/>
      <c r="W416" s="6"/>
      <c r="X416" s="6"/>
      <c r="Y416" s="6"/>
      <c r="Z416" s="6"/>
      <c r="AA416" s="6"/>
      <c r="AB416" s="6"/>
      <c r="IZ416" s="1"/>
    </row>
    <row r="417" spans="1:260" ht="18" customHeight="1">
      <c r="A417" s="12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7"/>
      <c r="T417" s="6"/>
      <c r="U417" s="6"/>
      <c r="V417" s="6"/>
      <c r="W417" s="6"/>
      <c r="X417" s="6"/>
      <c r="Y417" s="6"/>
      <c r="Z417" s="6"/>
      <c r="AA417" s="6"/>
      <c r="AB417" s="31"/>
      <c r="IZ417" s="1"/>
    </row>
    <row r="418" spans="1:260" ht="18" customHeight="1">
      <c r="A418" s="12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7"/>
      <c r="T418" s="6"/>
      <c r="U418" s="6"/>
      <c r="V418" s="6"/>
      <c r="W418" s="6"/>
      <c r="X418" s="6"/>
      <c r="Y418" s="6"/>
      <c r="Z418" s="6"/>
      <c r="AA418" s="6"/>
      <c r="AB418" s="6"/>
      <c r="IZ418" s="1"/>
    </row>
    <row r="419" spans="1:260" ht="18" customHeight="1">
      <c r="A419" s="12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7"/>
      <c r="T419" s="6"/>
      <c r="U419" s="6"/>
      <c r="V419" s="6"/>
      <c r="W419" s="6"/>
      <c r="X419" s="6"/>
      <c r="Y419" s="6"/>
      <c r="Z419" s="6"/>
      <c r="AA419" s="6"/>
      <c r="AB419" s="31"/>
      <c r="IZ419" s="1"/>
    </row>
    <row r="420" spans="1:260" ht="18" customHeight="1">
      <c r="A420" s="12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7"/>
      <c r="T420" s="6"/>
      <c r="U420" s="6"/>
      <c r="V420" s="6"/>
      <c r="W420" s="6"/>
      <c r="X420" s="6"/>
      <c r="Y420" s="6"/>
      <c r="Z420" s="6"/>
      <c r="AA420" s="6"/>
      <c r="AB420" s="6"/>
      <c r="IZ420" s="1"/>
    </row>
    <row r="421" spans="1:260" ht="18" customHeight="1">
      <c r="A421" s="12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7"/>
      <c r="T421" s="6"/>
      <c r="U421" s="6"/>
      <c r="V421" s="6"/>
      <c r="W421" s="6"/>
      <c r="X421" s="6"/>
      <c r="Y421" s="6"/>
      <c r="Z421" s="6"/>
      <c r="AA421" s="6"/>
      <c r="AB421" s="31"/>
      <c r="IZ421" s="1"/>
    </row>
    <row r="422" spans="1:260" ht="18" customHeight="1">
      <c r="A422" s="12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7"/>
      <c r="T422" s="6"/>
      <c r="U422" s="6"/>
      <c r="V422" s="6"/>
      <c r="W422" s="6"/>
      <c r="X422" s="6"/>
      <c r="Y422" s="6"/>
      <c r="Z422" s="6"/>
      <c r="AA422" s="6"/>
      <c r="AB422" s="6"/>
      <c r="IZ422" s="1"/>
    </row>
    <row r="423" spans="1:260" ht="18" customHeight="1">
      <c r="A423" s="12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7"/>
      <c r="T423" s="6"/>
      <c r="U423" s="6"/>
      <c r="V423" s="6"/>
      <c r="W423" s="6"/>
      <c r="X423" s="6"/>
      <c r="Y423" s="6"/>
      <c r="Z423" s="6"/>
      <c r="AA423" s="6"/>
      <c r="AB423" s="31"/>
      <c r="IZ423" s="1"/>
    </row>
    <row r="424" spans="1:260" ht="18" customHeight="1">
      <c r="A424" s="12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7"/>
      <c r="T424" s="6"/>
      <c r="U424" s="6"/>
      <c r="V424" s="6"/>
      <c r="W424" s="6"/>
      <c r="X424" s="6"/>
      <c r="Y424" s="6"/>
      <c r="Z424" s="6"/>
      <c r="AA424" s="6"/>
      <c r="AB424" s="6"/>
      <c r="IZ424" s="1"/>
    </row>
    <row r="425" spans="1:260" ht="18" customHeight="1">
      <c r="A425" s="12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7"/>
      <c r="T425" s="6"/>
      <c r="U425" s="6"/>
      <c r="V425" s="6"/>
      <c r="W425" s="6"/>
      <c r="X425" s="6"/>
      <c r="Y425" s="6"/>
      <c r="Z425" s="6"/>
      <c r="AA425" s="6"/>
      <c r="AB425" s="31"/>
      <c r="IZ425" s="1"/>
    </row>
    <row r="426" spans="1:260" ht="18" customHeight="1">
      <c r="A426" s="12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7"/>
      <c r="T426" s="6"/>
      <c r="U426" s="6"/>
      <c r="V426" s="6"/>
      <c r="W426" s="6"/>
      <c r="X426" s="6"/>
      <c r="Y426" s="6"/>
      <c r="Z426" s="6"/>
      <c r="AA426" s="6"/>
      <c r="AB426" s="6"/>
      <c r="IZ426" s="1"/>
    </row>
    <row r="427" spans="1:260" ht="18" customHeight="1">
      <c r="A427" s="12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7"/>
      <c r="T427" s="6"/>
      <c r="U427" s="6"/>
      <c r="V427" s="6"/>
      <c r="W427" s="6"/>
      <c r="X427" s="6"/>
      <c r="Y427" s="6"/>
      <c r="Z427" s="6"/>
      <c r="AA427" s="6"/>
      <c r="AB427" s="31"/>
      <c r="IZ427" s="1"/>
    </row>
    <row r="428" spans="1:260" ht="18" customHeight="1">
      <c r="A428" s="12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7"/>
      <c r="T428" s="6"/>
      <c r="U428" s="6"/>
      <c r="V428" s="6"/>
      <c r="W428" s="6"/>
      <c r="X428" s="6"/>
      <c r="Y428" s="6"/>
      <c r="Z428" s="6"/>
      <c r="AA428" s="6"/>
      <c r="AB428" s="6"/>
      <c r="IZ428" s="1"/>
    </row>
    <row r="429" spans="1:260" ht="18" customHeight="1">
      <c r="A429" s="12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7"/>
      <c r="T429" s="6"/>
      <c r="U429" s="6"/>
      <c r="V429" s="6"/>
      <c r="W429" s="6"/>
      <c r="X429" s="6"/>
      <c r="Y429" s="6"/>
      <c r="Z429" s="6"/>
      <c r="AA429" s="6"/>
      <c r="AB429" s="31"/>
      <c r="IZ429" s="1"/>
    </row>
    <row r="430" spans="1:260" ht="18" customHeight="1">
      <c r="A430" s="12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7"/>
      <c r="T430" s="6"/>
      <c r="U430" s="6"/>
      <c r="V430" s="6"/>
      <c r="W430" s="6"/>
      <c r="X430" s="6"/>
      <c r="Y430" s="6"/>
      <c r="Z430" s="6"/>
      <c r="AA430" s="6"/>
      <c r="AB430" s="6"/>
      <c r="IZ430" s="1"/>
    </row>
    <row r="431" spans="1:260" ht="18" customHeight="1">
      <c r="A431" s="12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7"/>
      <c r="T431" s="6"/>
      <c r="U431" s="6"/>
      <c r="V431" s="6"/>
      <c r="W431" s="6"/>
      <c r="X431" s="6"/>
      <c r="Y431" s="6"/>
      <c r="Z431" s="6"/>
      <c r="AA431" s="6"/>
      <c r="AB431" s="31"/>
      <c r="IZ431" s="1"/>
    </row>
    <row r="432" spans="1:260" ht="18" customHeight="1">
      <c r="A432" s="12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7"/>
      <c r="T432" s="6"/>
      <c r="U432" s="6"/>
      <c r="V432" s="6"/>
      <c r="W432" s="6"/>
      <c r="X432" s="6"/>
      <c r="Y432" s="6"/>
      <c r="Z432" s="6"/>
      <c r="AA432" s="6"/>
      <c r="AB432" s="6"/>
      <c r="IZ432" s="1"/>
    </row>
    <row r="433" spans="1:260" ht="18" customHeight="1">
      <c r="A433" s="12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7"/>
      <c r="T433" s="6"/>
      <c r="U433" s="6"/>
      <c r="V433" s="6"/>
      <c r="W433" s="6"/>
      <c r="X433" s="6"/>
      <c r="Y433" s="6"/>
      <c r="Z433" s="6"/>
      <c r="AA433" s="6"/>
      <c r="AB433" s="31"/>
      <c r="IZ433" s="1"/>
    </row>
    <row r="434" spans="1:260" ht="18" customHeight="1">
      <c r="A434" s="12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7"/>
      <c r="T434" s="6"/>
      <c r="U434" s="6"/>
      <c r="V434" s="6"/>
      <c r="W434" s="6"/>
      <c r="X434" s="6"/>
      <c r="Y434" s="6"/>
      <c r="Z434" s="6"/>
      <c r="AA434" s="6"/>
      <c r="AB434" s="6"/>
      <c r="IZ434" s="1"/>
    </row>
    <row r="435" spans="1:260" ht="18" customHeight="1">
      <c r="A435" s="12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7"/>
      <c r="T435" s="6"/>
      <c r="U435" s="6"/>
      <c r="V435" s="6"/>
      <c r="W435" s="6"/>
      <c r="X435" s="6"/>
      <c r="Y435" s="6"/>
      <c r="Z435" s="6"/>
      <c r="AA435" s="6"/>
      <c r="AB435" s="31"/>
      <c r="IZ435" s="1"/>
    </row>
    <row r="436" spans="1:260" ht="18" customHeight="1">
      <c r="A436" s="12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7"/>
      <c r="T436" s="6"/>
      <c r="U436" s="6"/>
      <c r="V436" s="6"/>
      <c r="W436" s="6"/>
      <c r="X436" s="6"/>
      <c r="Y436" s="6"/>
      <c r="Z436" s="6"/>
      <c r="AA436" s="6"/>
      <c r="AB436" s="6"/>
      <c r="IZ436" s="1"/>
    </row>
    <row r="437" spans="1:260" ht="18" customHeight="1">
      <c r="A437" s="12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7"/>
      <c r="T437" s="6"/>
      <c r="U437" s="6"/>
      <c r="V437" s="6"/>
      <c r="W437" s="6"/>
      <c r="X437" s="6"/>
      <c r="Y437" s="6"/>
      <c r="Z437" s="6"/>
      <c r="AA437" s="6"/>
      <c r="AB437" s="31"/>
      <c r="IZ437" s="1"/>
    </row>
    <row r="438" spans="1:260" ht="18" customHeight="1">
      <c r="A438" s="12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7"/>
      <c r="T438" s="6"/>
      <c r="U438" s="6"/>
      <c r="V438" s="6"/>
      <c r="W438" s="6"/>
      <c r="X438" s="6"/>
      <c r="Y438" s="6"/>
      <c r="Z438" s="6"/>
      <c r="AA438" s="6"/>
      <c r="AB438" s="6"/>
      <c r="IZ438" s="1"/>
    </row>
    <row r="439" spans="1:260" ht="18" customHeight="1">
      <c r="A439" s="12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7"/>
      <c r="T439" s="6"/>
      <c r="U439" s="6"/>
      <c r="V439" s="6"/>
      <c r="W439" s="6"/>
      <c r="X439" s="6"/>
      <c r="Y439" s="6"/>
      <c r="Z439" s="6"/>
      <c r="AA439" s="6"/>
      <c r="AB439" s="31"/>
      <c r="IZ439" s="1"/>
    </row>
    <row r="440" spans="1:260" ht="18" customHeight="1">
      <c r="A440" s="12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7"/>
      <c r="T440" s="6"/>
      <c r="U440" s="6"/>
      <c r="V440" s="6"/>
      <c r="W440" s="6"/>
      <c r="X440" s="6"/>
      <c r="Y440" s="6"/>
      <c r="Z440" s="6"/>
      <c r="AA440" s="6"/>
      <c r="AB440" s="6"/>
      <c r="IZ440" s="1"/>
    </row>
    <row r="441" spans="1:260" ht="18" customHeight="1">
      <c r="A441" s="12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7"/>
      <c r="T441" s="6"/>
      <c r="U441" s="6"/>
      <c r="V441" s="6"/>
      <c r="W441" s="6"/>
      <c r="X441" s="6"/>
      <c r="Y441" s="6"/>
      <c r="Z441" s="6"/>
      <c r="AA441" s="6"/>
      <c r="AB441" s="31"/>
      <c r="IZ441" s="1"/>
    </row>
    <row r="442" spans="1:260" ht="18" customHeight="1">
      <c r="A442" s="12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7"/>
      <c r="T442" s="6"/>
      <c r="U442" s="6"/>
      <c r="V442" s="6"/>
      <c r="W442" s="6"/>
      <c r="X442" s="6"/>
      <c r="Y442" s="6"/>
      <c r="Z442" s="6"/>
      <c r="AA442" s="6"/>
      <c r="AB442" s="6"/>
      <c r="IZ442" s="1"/>
    </row>
    <row r="443" spans="1:260" ht="18" customHeight="1">
      <c r="A443" s="12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7"/>
      <c r="T443" s="6"/>
      <c r="U443" s="6"/>
      <c r="V443" s="6"/>
      <c r="W443" s="6"/>
      <c r="X443" s="6"/>
      <c r="Y443" s="6"/>
      <c r="Z443" s="6"/>
      <c r="AA443" s="6"/>
      <c r="AB443" s="31"/>
      <c r="IZ443" s="1"/>
    </row>
    <row r="444" spans="1:260" ht="18" customHeight="1">
      <c r="A444" s="12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7"/>
      <c r="T444" s="6"/>
      <c r="U444" s="6"/>
      <c r="V444" s="6"/>
      <c r="W444" s="6"/>
      <c r="X444" s="6"/>
      <c r="Y444" s="6"/>
      <c r="Z444" s="6"/>
      <c r="AA444" s="6"/>
      <c r="AB444" s="6"/>
      <c r="IZ444" s="1"/>
    </row>
    <row r="445" spans="1:260" ht="18" customHeight="1">
      <c r="A445" s="12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7"/>
      <c r="T445" s="6"/>
      <c r="U445" s="6"/>
      <c r="V445" s="6"/>
      <c r="W445" s="6"/>
      <c r="X445" s="6"/>
      <c r="Y445" s="6"/>
      <c r="Z445" s="6"/>
      <c r="AA445" s="6"/>
      <c r="AB445" s="31"/>
      <c r="IZ445" s="1"/>
    </row>
    <row r="446" spans="1:260" ht="18" customHeight="1">
      <c r="A446" s="12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7"/>
      <c r="T446" s="6"/>
      <c r="U446" s="6"/>
      <c r="V446" s="6"/>
      <c r="W446" s="6"/>
      <c r="X446" s="6"/>
      <c r="Y446" s="6"/>
      <c r="Z446" s="6"/>
      <c r="AA446" s="6"/>
      <c r="AB446" s="6"/>
      <c r="IZ446" s="1"/>
    </row>
    <row r="447" spans="1:260" ht="18" customHeight="1">
      <c r="A447" s="12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7"/>
      <c r="T447" s="6"/>
      <c r="U447" s="6"/>
      <c r="V447" s="6"/>
      <c r="W447" s="6"/>
      <c r="X447" s="6"/>
      <c r="Y447" s="6"/>
      <c r="Z447" s="6"/>
      <c r="AA447" s="6"/>
      <c r="AB447" s="31"/>
      <c r="IZ447" s="1"/>
    </row>
    <row r="448" spans="1:260" ht="18" customHeight="1">
      <c r="A448" s="12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7"/>
      <c r="T448" s="6"/>
      <c r="U448" s="6"/>
      <c r="V448" s="6"/>
      <c r="W448" s="6"/>
      <c r="X448" s="6"/>
      <c r="Y448" s="6"/>
      <c r="Z448" s="6"/>
      <c r="AA448" s="6"/>
      <c r="AB448" s="6"/>
      <c r="IZ448" s="1"/>
    </row>
    <row r="449" spans="1:260" ht="18" customHeight="1">
      <c r="A449" s="12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7"/>
      <c r="T449" s="6"/>
      <c r="U449" s="6"/>
      <c r="V449" s="6"/>
      <c r="W449" s="6"/>
      <c r="X449" s="6"/>
      <c r="Y449" s="6"/>
      <c r="Z449" s="6"/>
      <c r="AA449" s="6"/>
      <c r="AB449" s="31"/>
      <c r="IZ449" s="1"/>
    </row>
    <row r="450" spans="1:260" ht="18" customHeight="1">
      <c r="A450" s="12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7"/>
      <c r="T450" s="6"/>
      <c r="U450" s="6"/>
      <c r="V450" s="6"/>
      <c r="W450" s="6"/>
      <c r="X450" s="6"/>
      <c r="Y450" s="6"/>
      <c r="Z450" s="6"/>
      <c r="AA450" s="6"/>
      <c r="AB450" s="6"/>
      <c r="IZ450" s="1"/>
    </row>
    <row r="451" spans="1:260" ht="18" customHeight="1">
      <c r="A451" s="12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7"/>
      <c r="T451" s="6"/>
      <c r="U451" s="6"/>
      <c r="V451" s="6"/>
      <c r="W451" s="6"/>
      <c r="X451" s="6"/>
      <c r="Y451" s="6"/>
      <c r="Z451" s="6"/>
      <c r="AA451" s="6"/>
      <c r="AB451" s="31"/>
      <c r="IZ451" s="1"/>
    </row>
    <row r="452" spans="1:260" ht="18" customHeight="1">
      <c r="A452" s="12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7"/>
      <c r="T452" s="6"/>
      <c r="U452" s="6"/>
      <c r="V452" s="6"/>
      <c r="W452" s="6"/>
      <c r="X452" s="6"/>
      <c r="Y452" s="6"/>
      <c r="Z452" s="6"/>
      <c r="AA452" s="6"/>
      <c r="AB452" s="6"/>
      <c r="IZ452" s="1"/>
    </row>
    <row r="453" spans="1:260" ht="18" customHeight="1">
      <c r="A453" s="12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7"/>
      <c r="T453" s="6"/>
      <c r="U453" s="6"/>
      <c r="V453" s="6"/>
      <c r="W453" s="6"/>
      <c r="X453" s="6"/>
      <c r="Y453" s="6"/>
      <c r="Z453" s="6"/>
      <c r="AA453" s="6"/>
      <c r="AB453" s="31"/>
      <c r="IZ453" s="1"/>
    </row>
    <row r="454" spans="1:260" ht="18" customHeight="1">
      <c r="A454" s="12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7"/>
      <c r="T454" s="6"/>
      <c r="U454" s="6"/>
      <c r="V454" s="6"/>
      <c r="W454" s="6"/>
      <c r="X454" s="6"/>
      <c r="Y454" s="6"/>
      <c r="Z454" s="6"/>
      <c r="AA454" s="6"/>
      <c r="AB454" s="6"/>
      <c r="IZ454" s="1"/>
    </row>
    <row r="455" spans="1:260" ht="18" customHeight="1">
      <c r="A455" s="12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7"/>
      <c r="T455" s="6"/>
      <c r="U455" s="6"/>
      <c r="V455" s="6"/>
      <c r="W455" s="6"/>
      <c r="X455" s="6"/>
      <c r="Y455" s="6"/>
      <c r="Z455" s="6"/>
      <c r="AA455" s="6"/>
      <c r="AB455" s="31"/>
      <c r="IZ455" s="1"/>
    </row>
    <row r="456" spans="1:260" ht="18" customHeight="1">
      <c r="A456" s="12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7"/>
      <c r="T456" s="6"/>
      <c r="U456" s="6"/>
      <c r="V456" s="6"/>
      <c r="W456" s="6"/>
      <c r="X456" s="6"/>
      <c r="Y456" s="6"/>
      <c r="Z456" s="6"/>
      <c r="AA456" s="6"/>
      <c r="AB456" s="6"/>
      <c r="IZ456" s="1"/>
    </row>
    <row r="457" spans="1:260" ht="18" customHeight="1">
      <c r="A457" s="12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7"/>
      <c r="T457" s="6"/>
      <c r="U457" s="6"/>
      <c r="V457" s="6"/>
      <c r="W457" s="6"/>
      <c r="X457" s="6"/>
      <c r="Y457" s="6"/>
      <c r="Z457" s="6"/>
      <c r="AA457" s="6"/>
      <c r="AB457" s="31"/>
      <c r="IZ457" s="1"/>
    </row>
    <row r="458" spans="1:260" ht="18" customHeight="1">
      <c r="A458" s="12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7"/>
      <c r="T458" s="6"/>
      <c r="U458" s="6"/>
      <c r="V458" s="6"/>
      <c r="W458" s="6"/>
      <c r="X458" s="6"/>
      <c r="Y458" s="6"/>
      <c r="Z458" s="6"/>
      <c r="AA458" s="6"/>
      <c r="AB458" s="6"/>
      <c r="IZ458" s="1"/>
    </row>
    <row r="459" spans="1:260" ht="18" customHeight="1">
      <c r="A459" s="12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7"/>
      <c r="T459" s="6"/>
      <c r="U459" s="6"/>
      <c r="V459" s="6"/>
      <c r="W459" s="6"/>
      <c r="X459" s="6"/>
      <c r="Y459" s="6"/>
      <c r="Z459" s="6"/>
      <c r="AA459" s="6"/>
      <c r="AB459" s="31"/>
      <c r="IZ459" s="1"/>
    </row>
    <row r="460" spans="1:260" ht="18" customHeight="1">
      <c r="A460" s="12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7"/>
      <c r="T460" s="6"/>
      <c r="U460" s="6"/>
      <c r="V460" s="6"/>
      <c r="W460" s="6"/>
      <c r="X460" s="6"/>
      <c r="Y460" s="6"/>
      <c r="Z460" s="6"/>
      <c r="AA460" s="6"/>
      <c r="AB460" s="6"/>
      <c r="IZ460" s="1"/>
    </row>
    <row r="461" spans="1:260" ht="18" customHeight="1">
      <c r="A461" s="12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7"/>
      <c r="T461" s="6"/>
      <c r="U461" s="6"/>
      <c r="V461" s="6"/>
      <c r="W461" s="6"/>
      <c r="X461" s="6"/>
      <c r="Y461" s="6"/>
      <c r="Z461" s="6"/>
      <c r="AA461" s="6"/>
      <c r="AB461" s="31"/>
      <c r="IZ461" s="1"/>
    </row>
    <row r="462" spans="1:260" ht="18" customHeight="1">
      <c r="A462" s="12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7"/>
      <c r="T462" s="6"/>
      <c r="U462" s="6"/>
      <c r="V462" s="6"/>
      <c r="W462" s="6"/>
      <c r="X462" s="6"/>
      <c r="Y462" s="6"/>
      <c r="Z462" s="6"/>
      <c r="AA462" s="6"/>
      <c r="AB462" s="6"/>
      <c r="IZ462" s="1"/>
    </row>
    <row r="463" spans="1:260" ht="18" customHeight="1">
      <c r="A463" s="12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7"/>
      <c r="T463" s="6"/>
      <c r="U463" s="6"/>
      <c r="V463" s="6"/>
      <c r="W463" s="6"/>
      <c r="X463" s="6"/>
      <c r="Y463" s="6"/>
      <c r="Z463" s="6"/>
      <c r="AA463" s="6"/>
      <c r="AB463" s="31"/>
      <c r="IZ463" s="1"/>
    </row>
    <row r="464" spans="1:260" ht="18" customHeight="1">
      <c r="A464" s="12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7"/>
      <c r="T464" s="6"/>
      <c r="U464" s="6"/>
      <c r="V464" s="6"/>
      <c r="W464" s="6"/>
      <c r="X464" s="6"/>
      <c r="Y464" s="6"/>
      <c r="Z464" s="6"/>
      <c r="AA464" s="6"/>
      <c r="AB464" s="6"/>
      <c r="IZ464" s="1"/>
    </row>
    <row r="465" spans="1:260" ht="18" customHeight="1">
      <c r="A465" s="12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7"/>
      <c r="T465" s="6"/>
      <c r="U465" s="6"/>
      <c r="V465" s="6"/>
      <c r="W465" s="6"/>
      <c r="X465" s="6"/>
      <c r="Y465" s="6"/>
      <c r="Z465" s="6"/>
      <c r="AA465" s="6"/>
      <c r="AB465" s="31"/>
      <c r="IZ465" s="1"/>
    </row>
    <row r="466" spans="1:260" ht="18" customHeight="1">
      <c r="A466" s="12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7"/>
      <c r="T466" s="6"/>
      <c r="U466" s="6"/>
      <c r="V466" s="6"/>
      <c r="W466" s="6"/>
      <c r="X466" s="6"/>
      <c r="Y466" s="6"/>
      <c r="Z466" s="6"/>
      <c r="AA466" s="6"/>
      <c r="AB466" s="6"/>
      <c r="IZ466" s="1"/>
    </row>
    <row r="467" spans="1:260" ht="18" customHeight="1">
      <c r="A467" s="12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7"/>
      <c r="T467" s="6"/>
      <c r="U467" s="6"/>
      <c r="V467" s="6"/>
      <c r="W467" s="6"/>
      <c r="X467" s="6"/>
      <c r="Y467" s="6"/>
      <c r="Z467" s="6"/>
      <c r="AA467" s="6"/>
      <c r="AB467" s="31"/>
      <c r="IZ467" s="1"/>
    </row>
    <row r="468" spans="1:260" ht="18" customHeight="1">
      <c r="A468" s="12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7"/>
      <c r="T468" s="6"/>
      <c r="U468" s="6"/>
      <c r="V468" s="6"/>
      <c r="W468" s="6"/>
      <c r="X468" s="6"/>
      <c r="Y468" s="6"/>
      <c r="Z468" s="6"/>
      <c r="AA468" s="6"/>
      <c r="AB468" s="6"/>
      <c r="IZ468" s="1"/>
    </row>
    <row r="469" spans="1:260" ht="18" customHeight="1">
      <c r="A469" s="12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7"/>
      <c r="T469" s="6"/>
      <c r="U469" s="6"/>
      <c r="V469" s="6"/>
      <c r="W469" s="6"/>
      <c r="X469" s="6"/>
      <c r="Y469" s="6"/>
      <c r="Z469" s="6"/>
      <c r="AA469" s="6"/>
      <c r="AB469" s="31"/>
      <c r="IZ469" s="1"/>
    </row>
    <row r="470" spans="1:260" ht="18" customHeight="1">
      <c r="A470" s="12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7"/>
      <c r="T470" s="6"/>
      <c r="U470" s="6"/>
      <c r="V470" s="6"/>
      <c r="W470" s="6"/>
      <c r="X470" s="6"/>
      <c r="Y470" s="6"/>
      <c r="Z470" s="6"/>
      <c r="AA470" s="6"/>
      <c r="AB470" s="6"/>
      <c r="IZ470" s="1"/>
    </row>
    <row r="471" spans="1:260" ht="18" customHeight="1">
      <c r="A471" s="12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7"/>
      <c r="T471" s="6"/>
      <c r="U471" s="6"/>
      <c r="V471" s="6"/>
      <c r="W471" s="6"/>
      <c r="X471" s="6"/>
      <c r="Y471" s="6"/>
      <c r="Z471" s="6"/>
      <c r="AA471" s="6"/>
      <c r="AB471" s="31"/>
      <c r="IZ471" s="1"/>
    </row>
    <row r="472" spans="1:260" ht="18" customHeight="1">
      <c r="A472" s="12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7"/>
      <c r="T472" s="6"/>
      <c r="U472" s="6"/>
      <c r="V472" s="6"/>
      <c r="W472" s="6"/>
      <c r="X472" s="6"/>
      <c r="Y472" s="6"/>
      <c r="Z472" s="6"/>
      <c r="AA472" s="6"/>
      <c r="AB472" s="6"/>
      <c r="IZ472" s="1"/>
    </row>
    <row r="473" spans="1:260" ht="18" customHeight="1">
      <c r="A473" s="12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7"/>
      <c r="T473" s="6"/>
      <c r="U473" s="6"/>
      <c r="V473" s="6"/>
      <c r="W473" s="6"/>
      <c r="X473" s="6"/>
      <c r="Y473" s="6"/>
      <c r="Z473" s="6"/>
      <c r="AA473" s="6"/>
      <c r="AB473" s="31"/>
      <c r="IZ473" s="1"/>
    </row>
    <row r="474" spans="1:260" ht="18" customHeight="1">
      <c r="A474" s="12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7"/>
      <c r="T474" s="6"/>
      <c r="U474" s="6"/>
      <c r="V474" s="6"/>
      <c r="W474" s="6"/>
      <c r="X474" s="6"/>
      <c r="Y474" s="6"/>
      <c r="Z474" s="6"/>
      <c r="AA474" s="6"/>
      <c r="AB474" s="6"/>
      <c r="IZ474" s="1"/>
    </row>
    <row r="475" spans="1:260" ht="18" customHeight="1">
      <c r="A475" s="12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7"/>
      <c r="T475" s="6"/>
      <c r="U475" s="6"/>
      <c r="V475" s="6"/>
      <c r="W475" s="6"/>
      <c r="X475" s="6"/>
      <c r="Y475" s="6"/>
      <c r="Z475" s="6"/>
      <c r="AA475" s="6"/>
      <c r="AB475" s="31"/>
      <c r="IZ475" s="1"/>
    </row>
    <row r="476" spans="1:260" ht="18" customHeight="1">
      <c r="A476" s="12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7"/>
      <c r="T476" s="6"/>
      <c r="U476" s="6"/>
      <c r="V476" s="6"/>
      <c r="W476" s="6"/>
      <c r="X476" s="6"/>
      <c r="Y476" s="6"/>
      <c r="Z476" s="6"/>
      <c r="AA476" s="6"/>
      <c r="AB476" s="6"/>
      <c r="IZ476" s="1"/>
    </row>
    <row r="477" spans="1:260" ht="18" customHeight="1">
      <c r="A477" s="12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7"/>
      <c r="T477" s="6"/>
      <c r="U477" s="6"/>
      <c r="V477" s="6"/>
      <c r="W477" s="6"/>
      <c r="X477" s="6"/>
      <c r="Y477" s="6"/>
      <c r="Z477" s="6"/>
      <c r="AA477" s="6"/>
      <c r="AB477" s="31"/>
      <c r="IZ477" s="1"/>
    </row>
    <row r="478" spans="1:260" ht="18" customHeight="1">
      <c r="A478" s="12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7"/>
      <c r="T478" s="6"/>
      <c r="U478" s="6"/>
      <c r="V478" s="6"/>
      <c r="W478" s="6"/>
      <c r="X478" s="6"/>
      <c r="Y478" s="6"/>
      <c r="Z478" s="6"/>
      <c r="AA478" s="6"/>
      <c r="AB478" s="6"/>
      <c r="IZ478" s="1"/>
    </row>
    <row r="479" spans="1:260" ht="18" customHeight="1">
      <c r="A479" s="12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7"/>
      <c r="T479" s="6"/>
      <c r="U479" s="6"/>
      <c r="V479" s="6"/>
      <c r="W479" s="6"/>
      <c r="X479" s="6"/>
      <c r="Y479" s="6"/>
      <c r="Z479" s="6"/>
      <c r="AA479" s="6"/>
      <c r="AB479" s="31"/>
      <c r="IZ479" s="1"/>
    </row>
    <row r="480" spans="1:260" ht="18" customHeight="1">
      <c r="A480" s="12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7"/>
      <c r="T480" s="6"/>
      <c r="U480" s="6"/>
      <c r="V480" s="6"/>
      <c r="W480" s="6"/>
      <c r="X480" s="6"/>
      <c r="Y480" s="6"/>
      <c r="Z480" s="6"/>
      <c r="AA480" s="6"/>
      <c r="AB480" s="6"/>
      <c r="IZ480" s="1"/>
    </row>
    <row r="481" spans="1:260" ht="18" customHeight="1">
      <c r="A481" s="12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7"/>
      <c r="T481" s="6"/>
      <c r="U481" s="6"/>
      <c r="V481" s="6"/>
      <c r="W481" s="6"/>
      <c r="X481" s="6"/>
      <c r="Y481" s="6"/>
      <c r="Z481" s="6"/>
      <c r="AA481" s="6"/>
      <c r="AB481" s="31"/>
      <c r="IZ481" s="1"/>
    </row>
    <row r="482" spans="1:260" ht="18" customHeight="1">
      <c r="A482" s="12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7"/>
      <c r="T482" s="6"/>
      <c r="U482" s="6"/>
      <c r="V482" s="6"/>
      <c r="W482" s="6"/>
      <c r="X482" s="6"/>
      <c r="Y482" s="6"/>
      <c r="Z482" s="6"/>
      <c r="AA482" s="6"/>
      <c r="AB482" s="6"/>
      <c r="IZ482" s="1"/>
    </row>
    <row r="483" spans="1:260" ht="18" customHeight="1">
      <c r="A483" s="12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7"/>
      <c r="T483" s="6"/>
      <c r="U483" s="6"/>
      <c r="V483" s="6"/>
      <c r="W483" s="6"/>
      <c r="X483" s="6"/>
      <c r="Y483" s="6"/>
      <c r="Z483" s="6"/>
      <c r="AA483" s="6"/>
      <c r="AB483" s="31"/>
      <c r="IZ483" s="1"/>
    </row>
    <row r="484" spans="1:260" ht="18" customHeight="1">
      <c r="A484" s="12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7"/>
      <c r="T484" s="6"/>
      <c r="U484" s="6"/>
      <c r="V484" s="6"/>
      <c r="W484" s="6"/>
      <c r="X484" s="6"/>
      <c r="Y484" s="6"/>
      <c r="Z484" s="6"/>
      <c r="AA484" s="6"/>
      <c r="AB484" s="6"/>
      <c r="IZ484" s="1"/>
    </row>
    <row r="485" spans="1:260" ht="18" customHeight="1">
      <c r="A485" s="12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7"/>
      <c r="T485" s="6"/>
      <c r="U485" s="6"/>
      <c r="V485" s="6"/>
      <c r="W485" s="6"/>
      <c r="X485" s="6"/>
      <c r="Y485" s="6"/>
      <c r="Z485" s="6"/>
      <c r="AA485" s="6"/>
      <c r="AB485" s="31"/>
      <c r="IZ485" s="1"/>
    </row>
    <row r="486" spans="1:260" ht="18" customHeight="1">
      <c r="A486" s="12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7"/>
      <c r="T486" s="6"/>
      <c r="U486" s="6"/>
      <c r="V486" s="6"/>
      <c r="W486" s="6"/>
      <c r="X486" s="6"/>
      <c r="Y486" s="6"/>
      <c r="Z486" s="6"/>
      <c r="AA486" s="6"/>
      <c r="AB486" s="6"/>
      <c r="IZ486" s="1"/>
    </row>
    <row r="487" spans="1:260" ht="18" customHeight="1">
      <c r="A487" s="12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7"/>
      <c r="T487" s="6"/>
      <c r="U487" s="6"/>
      <c r="V487" s="6"/>
      <c r="W487" s="6"/>
      <c r="X487" s="6"/>
      <c r="Y487" s="6"/>
      <c r="Z487" s="6"/>
      <c r="AA487" s="6"/>
      <c r="AB487" s="31"/>
      <c r="IZ487" s="1"/>
    </row>
    <row r="488" spans="1:260" ht="18" customHeight="1">
      <c r="A488" s="12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7"/>
      <c r="T488" s="6"/>
      <c r="U488" s="6"/>
      <c r="V488" s="6"/>
      <c r="W488" s="6"/>
      <c r="X488" s="6"/>
      <c r="Y488" s="6"/>
      <c r="Z488" s="6"/>
      <c r="AA488" s="6"/>
      <c r="AB488" s="6"/>
      <c r="IZ488" s="1"/>
    </row>
    <row r="489" spans="1:260" ht="18" customHeight="1">
      <c r="A489" s="12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7"/>
      <c r="T489" s="6"/>
      <c r="U489" s="6"/>
      <c r="V489" s="6"/>
      <c r="W489" s="6"/>
      <c r="X489" s="6"/>
      <c r="Y489" s="6"/>
      <c r="Z489" s="6"/>
      <c r="AA489" s="6"/>
      <c r="AB489" s="31"/>
      <c r="IZ489" s="1"/>
    </row>
    <row r="490" spans="1:260" ht="18" customHeight="1">
      <c r="A490" s="12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7"/>
      <c r="T490" s="6"/>
      <c r="U490" s="6"/>
      <c r="V490" s="6"/>
      <c r="W490" s="6"/>
      <c r="X490" s="6"/>
      <c r="Y490" s="6"/>
      <c r="Z490" s="6"/>
      <c r="AA490" s="6"/>
      <c r="AB490" s="6"/>
      <c r="IZ490" s="1"/>
    </row>
    <row r="491" spans="1:260" ht="18" customHeight="1">
      <c r="A491" s="12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7"/>
      <c r="T491" s="6"/>
      <c r="U491" s="6"/>
      <c r="V491" s="6"/>
      <c r="W491" s="6"/>
      <c r="X491" s="6"/>
      <c r="Y491" s="6"/>
      <c r="Z491" s="6"/>
      <c r="AA491" s="6"/>
      <c r="AB491" s="31"/>
      <c r="IZ491" s="1"/>
    </row>
    <row r="492" spans="1:260" ht="18" customHeight="1">
      <c r="A492" s="12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7"/>
      <c r="T492" s="6"/>
      <c r="U492" s="6"/>
      <c r="V492" s="6"/>
      <c r="W492" s="6"/>
      <c r="X492" s="6"/>
      <c r="Y492" s="6"/>
      <c r="Z492" s="6"/>
      <c r="AA492" s="6"/>
      <c r="AB492" s="6"/>
      <c r="IZ492" s="1"/>
    </row>
    <row r="493" spans="1:260" ht="18" customHeight="1">
      <c r="A493" s="12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7"/>
      <c r="T493" s="6"/>
      <c r="U493" s="6"/>
      <c r="V493" s="6"/>
      <c r="W493" s="6"/>
      <c r="X493" s="6"/>
      <c r="Y493" s="6"/>
      <c r="Z493" s="6"/>
      <c r="AA493" s="6"/>
      <c r="AB493" s="31"/>
      <c r="IZ493" s="1"/>
    </row>
    <row r="494" spans="1:260" ht="18" customHeight="1">
      <c r="A494" s="12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7"/>
      <c r="T494" s="6"/>
      <c r="U494" s="6"/>
      <c r="V494" s="6"/>
      <c r="W494" s="6"/>
      <c r="X494" s="6"/>
      <c r="Y494" s="6"/>
      <c r="Z494" s="6"/>
      <c r="AA494" s="6"/>
      <c r="AB494" s="6"/>
      <c r="IZ494" s="1"/>
    </row>
    <row r="495" spans="1:260" ht="18" customHeight="1">
      <c r="A495" s="12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7"/>
      <c r="T495" s="6"/>
      <c r="U495" s="6"/>
      <c r="V495" s="6"/>
      <c r="W495" s="6"/>
      <c r="X495" s="6"/>
      <c r="Y495" s="6"/>
      <c r="Z495" s="6"/>
      <c r="AA495" s="6"/>
      <c r="AB495" s="31"/>
      <c r="IZ495" s="1"/>
    </row>
    <row r="496" spans="1:260" ht="18" customHeight="1">
      <c r="A496" s="12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7"/>
      <c r="T496" s="6"/>
      <c r="U496" s="6"/>
      <c r="V496" s="6"/>
      <c r="W496" s="6"/>
      <c r="X496" s="6"/>
      <c r="Y496" s="6"/>
      <c r="Z496" s="6"/>
      <c r="AA496" s="6"/>
      <c r="AB496" s="6"/>
      <c r="IZ496" s="1"/>
    </row>
    <row r="497" spans="1:260" ht="18" customHeight="1">
      <c r="A497" s="12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7"/>
      <c r="T497" s="6"/>
      <c r="U497" s="6"/>
      <c r="V497" s="6"/>
      <c r="W497" s="6"/>
      <c r="X497" s="6"/>
      <c r="Y497" s="6"/>
      <c r="Z497" s="6"/>
      <c r="AA497" s="6"/>
      <c r="AB497" s="31"/>
      <c r="IZ497" s="1"/>
    </row>
    <row r="498" spans="1:260" ht="18" customHeight="1">
      <c r="A498" s="12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7"/>
      <c r="T498" s="6"/>
      <c r="U498" s="6"/>
      <c r="V498" s="6"/>
      <c r="W498" s="6"/>
      <c r="X498" s="6"/>
      <c r="Y498" s="6"/>
      <c r="Z498" s="6"/>
      <c r="AA498" s="6"/>
      <c r="AB498" s="6"/>
      <c r="IZ498" s="1"/>
    </row>
    <row r="499" spans="1:260" ht="18" customHeight="1">
      <c r="A499" s="12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7"/>
      <c r="T499" s="6"/>
      <c r="U499" s="6"/>
      <c r="V499" s="6"/>
      <c r="W499" s="6"/>
      <c r="X499" s="6"/>
      <c r="Y499" s="6"/>
      <c r="Z499" s="6"/>
      <c r="AA499" s="6"/>
      <c r="AB499" s="31"/>
      <c r="IZ499" s="1"/>
    </row>
    <row r="500" spans="1:260" ht="18" customHeight="1">
      <c r="A500" s="12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7"/>
      <c r="T500" s="6"/>
      <c r="U500" s="6"/>
      <c r="V500" s="6"/>
      <c r="W500" s="6"/>
      <c r="X500" s="6"/>
      <c r="Y500" s="6"/>
      <c r="Z500" s="6"/>
      <c r="AA500" s="6"/>
      <c r="AB500" s="6"/>
      <c r="IZ500" s="1"/>
    </row>
    <row r="501" spans="1:260" ht="18" customHeight="1">
      <c r="A501" s="12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7"/>
      <c r="T501" s="6"/>
      <c r="U501" s="6"/>
      <c r="V501" s="6"/>
      <c r="W501" s="6"/>
      <c r="X501" s="6"/>
      <c r="Y501" s="6"/>
      <c r="Z501" s="6"/>
      <c r="AA501" s="6"/>
      <c r="AB501" s="31"/>
      <c r="IZ501" s="1"/>
    </row>
    <row r="502" spans="1:260" ht="18" customHeight="1">
      <c r="A502" s="12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7"/>
      <c r="T502" s="6"/>
      <c r="U502" s="6"/>
      <c r="V502" s="6"/>
      <c r="W502" s="6"/>
      <c r="X502" s="6"/>
      <c r="Y502" s="6"/>
      <c r="Z502" s="6"/>
      <c r="AA502" s="6"/>
      <c r="AB502" s="6"/>
      <c r="IZ502" s="1"/>
    </row>
    <row r="503" spans="1:260" ht="18" customHeight="1">
      <c r="A503" s="12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7"/>
      <c r="T503" s="6"/>
      <c r="U503" s="6"/>
      <c r="V503" s="6"/>
      <c r="W503" s="6"/>
      <c r="X503" s="6"/>
      <c r="Y503" s="6"/>
      <c r="Z503" s="6"/>
      <c r="AA503" s="6"/>
      <c r="AB503" s="31"/>
      <c r="IZ503" s="1"/>
    </row>
    <row r="504" spans="1:260" ht="18" customHeight="1">
      <c r="A504" s="12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7"/>
      <c r="T504" s="6"/>
      <c r="U504" s="6"/>
      <c r="V504" s="6"/>
      <c r="W504" s="6"/>
      <c r="X504" s="6"/>
      <c r="Y504" s="6"/>
      <c r="Z504" s="6"/>
      <c r="AA504" s="6"/>
      <c r="AB504" s="6"/>
      <c r="IZ504" s="1"/>
    </row>
    <row r="505" spans="1:260" ht="18" customHeight="1">
      <c r="A505" s="12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7"/>
      <c r="T505" s="6"/>
      <c r="U505" s="6"/>
      <c r="V505" s="6"/>
      <c r="W505" s="6"/>
      <c r="X505" s="6"/>
      <c r="Y505" s="6"/>
      <c r="Z505" s="6"/>
      <c r="AA505" s="6"/>
      <c r="AB505" s="31"/>
      <c r="IZ505" s="1"/>
    </row>
    <row r="506" spans="1:260" ht="18" customHeight="1">
      <c r="A506" s="12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7"/>
      <c r="T506" s="6"/>
      <c r="U506" s="6"/>
      <c r="V506" s="6"/>
      <c r="W506" s="6"/>
      <c r="X506" s="6"/>
      <c r="Y506" s="6"/>
      <c r="Z506" s="6"/>
      <c r="AA506" s="6"/>
      <c r="AB506" s="6"/>
      <c r="IZ506" s="1"/>
    </row>
    <row r="507" spans="1:260" ht="18" customHeight="1">
      <c r="A507" s="12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7"/>
      <c r="T507" s="6"/>
      <c r="U507" s="6"/>
      <c r="V507" s="6"/>
      <c r="W507" s="6"/>
      <c r="X507" s="6"/>
      <c r="Y507" s="6"/>
      <c r="Z507" s="6"/>
      <c r="AA507" s="6"/>
      <c r="AB507" s="31"/>
      <c r="IZ507" s="1"/>
    </row>
    <row r="508" spans="1:260" ht="18" customHeight="1">
      <c r="A508" s="12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7"/>
      <c r="T508" s="6"/>
      <c r="U508" s="6"/>
      <c r="V508" s="6"/>
      <c r="W508" s="6"/>
      <c r="X508" s="6"/>
      <c r="Y508" s="6"/>
      <c r="Z508" s="6"/>
      <c r="AA508" s="6"/>
      <c r="AB508" s="6"/>
      <c r="IZ508" s="1"/>
    </row>
    <row r="509" spans="1:260" ht="18" customHeight="1">
      <c r="A509" s="12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7"/>
      <c r="T509" s="6"/>
      <c r="U509" s="6"/>
      <c r="V509" s="6"/>
      <c r="W509" s="6"/>
      <c r="X509" s="6"/>
      <c r="Y509" s="6"/>
      <c r="Z509" s="6"/>
      <c r="AA509" s="6"/>
      <c r="AB509" s="31"/>
      <c r="IZ509" s="1"/>
    </row>
    <row r="510" spans="1:260" ht="18" customHeight="1">
      <c r="A510" s="12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7"/>
      <c r="T510" s="6"/>
      <c r="U510" s="6"/>
      <c r="V510" s="6"/>
      <c r="W510" s="6"/>
      <c r="X510" s="6"/>
      <c r="Y510" s="6"/>
      <c r="Z510" s="6"/>
      <c r="AA510" s="6"/>
      <c r="AB510" s="6"/>
      <c r="IZ510" s="1"/>
    </row>
    <row r="511" spans="1:260" ht="18" customHeight="1">
      <c r="A511" s="12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7"/>
      <c r="T511" s="6"/>
      <c r="U511" s="6"/>
      <c r="V511" s="6"/>
      <c r="W511" s="6"/>
      <c r="X511" s="6"/>
      <c r="Y511" s="6"/>
      <c r="Z511" s="6"/>
      <c r="AA511" s="6"/>
      <c r="AB511" s="31"/>
      <c r="IZ511" s="1"/>
    </row>
    <row r="512" spans="1:260" ht="18" customHeight="1">
      <c r="A512" s="12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7"/>
      <c r="T512" s="6"/>
      <c r="U512" s="6"/>
      <c r="V512" s="6"/>
      <c r="W512" s="6"/>
      <c r="X512" s="6"/>
      <c r="Y512" s="6"/>
      <c r="Z512" s="6"/>
      <c r="AA512" s="6"/>
      <c r="AB512" s="6"/>
      <c r="IZ512" s="1"/>
    </row>
    <row r="513" spans="1:260" ht="18" customHeight="1">
      <c r="A513" s="12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7"/>
      <c r="T513" s="6"/>
      <c r="U513" s="6"/>
      <c r="V513" s="6"/>
      <c r="W513" s="6"/>
      <c r="X513" s="6"/>
      <c r="Y513" s="6"/>
      <c r="Z513" s="6"/>
      <c r="AA513" s="6"/>
      <c r="AB513" s="31"/>
      <c r="IZ513" s="1"/>
    </row>
    <row r="514" spans="1:260" ht="18" customHeight="1">
      <c r="A514" s="12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7"/>
      <c r="T514" s="6"/>
      <c r="U514" s="6"/>
      <c r="V514" s="6"/>
      <c r="W514" s="6"/>
      <c r="X514" s="6"/>
      <c r="Y514" s="6"/>
      <c r="Z514" s="6"/>
      <c r="AA514" s="6"/>
      <c r="AB514" s="6"/>
      <c r="IZ514" s="1"/>
    </row>
    <row r="515" spans="1:260" ht="18" customHeight="1">
      <c r="A515" s="12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7"/>
      <c r="T515" s="6"/>
      <c r="U515" s="6"/>
      <c r="V515" s="6"/>
      <c r="W515" s="6"/>
      <c r="X515" s="6"/>
      <c r="Y515" s="6"/>
      <c r="Z515" s="6"/>
      <c r="AA515" s="6"/>
      <c r="AB515" s="31"/>
      <c r="IZ515" s="1"/>
    </row>
    <row r="516" spans="1:260" ht="18" customHeight="1">
      <c r="A516" s="12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7"/>
      <c r="T516" s="6"/>
      <c r="U516" s="6"/>
      <c r="V516" s="6"/>
      <c r="W516" s="6"/>
      <c r="X516" s="6"/>
      <c r="Y516" s="6"/>
      <c r="Z516" s="6"/>
      <c r="AA516" s="6"/>
      <c r="AB516" s="6"/>
      <c r="IZ516" s="1"/>
    </row>
    <row r="517" spans="1:260" ht="18" customHeight="1">
      <c r="A517" s="12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7"/>
      <c r="T517" s="6"/>
      <c r="U517" s="6"/>
      <c r="V517" s="6"/>
      <c r="W517" s="6"/>
      <c r="X517" s="6"/>
      <c r="Y517" s="6"/>
      <c r="Z517" s="6"/>
      <c r="AA517" s="6"/>
      <c r="AB517" s="31"/>
      <c r="IZ517" s="1"/>
    </row>
    <row r="518" spans="1:260" ht="18" customHeight="1">
      <c r="A518" s="12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7"/>
      <c r="T518" s="6"/>
      <c r="U518" s="6"/>
      <c r="V518" s="6"/>
      <c r="W518" s="6"/>
      <c r="X518" s="6"/>
      <c r="Y518" s="6"/>
      <c r="Z518" s="6"/>
      <c r="AA518" s="6"/>
      <c r="AB518" s="6"/>
      <c r="IZ518" s="1"/>
    </row>
    <row r="519" spans="1:260" ht="18" customHeight="1">
      <c r="A519" s="12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7"/>
      <c r="T519" s="6"/>
      <c r="U519" s="6"/>
      <c r="V519" s="6"/>
      <c r="W519" s="6"/>
      <c r="X519" s="6"/>
      <c r="Y519" s="6"/>
      <c r="Z519" s="6"/>
      <c r="AA519" s="6"/>
      <c r="AB519" s="31"/>
      <c r="IZ519" s="1"/>
    </row>
    <row r="520" spans="1:260" ht="18" customHeight="1">
      <c r="A520" s="12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7"/>
      <c r="T520" s="6"/>
      <c r="U520" s="6"/>
      <c r="V520" s="6"/>
      <c r="W520" s="6"/>
      <c r="X520" s="6"/>
      <c r="Y520" s="6"/>
      <c r="Z520" s="6"/>
      <c r="AA520" s="6"/>
      <c r="AB520" s="6"/>
      <c r="IZ520" s="1"/>
    </row>
    <row r="521" spans="1:260" ht="18" customHeight="1">
      <c r="A521" s="12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7"/>
      <c r="T521" s="6"/>
      <c r="U521" s="6"/>
      <c r="V521" s="6"/>
      <c r="W521" s="6"/>
      <c r="X521" s="6"/>
      <c r="Y521" s="6"/>
      <c r="Z521" s="6"/>
      <c r="AA521" s="6"/>
      <c r="AB521" s="31"/>
      <c r="IZ521" s="1"/>
    </row>
    <row r="522" spans="1:260" ht="18" customHeight="1">
      <c r="A522" s="12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7"/>
      <c r="T522" s="6"/>
      <c r="U522" s="6"/>
      <c r="V522" s="6"/>
      <c r="W522" s="6"/>
      <c r="X522" s="6"/>
      <c r="Y522" s="6"/>
      <c r="Z522" s="6"/>
      <c r="AA522" s="6"/>
      <c r="AB522" s="6"/>
      <c r="IZ522" s="1"/>
    </row>
    <row r="523" spans="1:260" ht="18" customHeight="1">
      <c r="A523" s="12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7"/>
      <c r="T523" s="6"/>
      <c r="U523" s="6"/>
      <c r="V523" s="6"/>
      <c r="W523" s="6"/>
      <c r="X523" s="6"/>
      <c r="Y523" s="6"/>
      <c r="Z523" s="6"/>
      <c r="AA523" s="6"/>
      <c r="AB523" s="31"/>
      <c r="IZ523" s="1"/>
    </row>
    <row r="524" spans="1:260" ht="18" customHeight="1">
      <c r="A524" s="12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7"/>
      <c r="T524" s="6"/>
      <c r="U524" s="6"/>
      <c r="V524" s="6"/>
      <c r="W524" s="6"/>
      <c r="X524" s="6"/>
      <c r="Y524" s="6"/>
      <c r="Z524" s="6"/>
      <c r="AA524" s="6"/>
      <c r="AB524" s="6"/>
      <c r="IZ524" s="1"/>
    </row>
    <row r="525" spans="1:260" ht="18" customHeight="1">
      <c r="A525" s="12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7"/>
      <c r="T525" s="6"/>
      <c r="U525" s="6"/>
      <c r="V525" s="6"/>
      <c r="W525" s="6"/>
      <c r="X525" s="6"/>
      <c r="Y525" s="6"/>
      <c r="Z525" s="6"/>
      <c r="AA525" s="6"/>
      <c r="AB525" s="31"/>
      <c r="IZ525" s="1"/>
    </row>
    <row r="526" spans="1:260" ht="18" customHeight="1">
      <c r="A526" s="12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7"/>
      <c r="T526" s="6"/>
      <c r="U526" s="6"/>
      <c r="V526" s="6"/>
      <c r="W526" s="6"/>
      <c r="X526" s="6"/>
      <c r="Y526" s="6"/>
      <c r="Z526" s="6"/>
      <c r="AA526" s="6"/>
      <c r="AB526" s="6"/>
      <c r="IZ526" s="1"/>
    </row>
    <row r="527" spans="1:260" ht="18" customHeight="1">
      <c r="A527" s="12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7"/>
      <c r="T527" s="6"/>
      <c r="U527" s="6"/>
      <c r="V527" s="6"/>
      <c r="W527" s="6"/>
      <c r="X527" s="6"/>
      <c r="Y527" s="6"/>
      <c r="Z527" s="6"/>
      <c r="AA527" s="6"/>
      <c r="AB527" s="31"/>
      <c r="IZ527" s="1"/>
    </row>
    <row r="528" spans="1:260" ht="18" customHeight="1">
      <c r="A528" s="12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7"/>
      <c r="T528" s="6"/>
      <c r="U528" s="6"/>
      <c r="V528" s="6"/>
      <c r="W528" s="6"/>
      <c r="X528" s="6"/>
      <c r="Y528" s="6"/>
      <c r="Z528" s="6"/>
      <c r="AA528" s="6"/>
      <c r="AB528" s="6"/>
      <c r="IZ528" s="1"/>
    </row>
    <row r="529" spans="1:260" ht="18" customHeight="1">
      <c r="A529" s="12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7"/>
      <c r="T529" s="6"/>
      <c r="U529" s="6"/>
      <c r="V529" s="6"/>
      <c r="W529" s="6"/>
      <c r="X529" s="6"/>
      <c r="Y529" s="6"/>
      <c r="Z529" s="6"/>
      <c r="AA529" s="6"/>
      <c r="AB529" s="31"/>
      <c r="IZ529" s="1"/>
    </row>
    <row r="530" spans="1:260" ht="18" customHeight="1">
      <c r="A530" s="12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7"/>
      <c r="T530" s="6"/>
      <c r="U530" s="6"/>
      <c r="V530" s="6"/>
      <c r="W530" s="6"/>
      <c r="X530" s="6"/>
      <c r="Y530" s="6"/>
      <c r="Z530" s="6"/>
      <c r="AA530" s="6"/>
      <c r="AB530" s="6"/>
      <c r="IZ530" s="1"/>
    </row>
    <row r="531" spans="1:260" ht="18" customHeight="1">
      <c r="A531" s="12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7"/>
      <c r="T531" s="6"/>
      <c r="U531" s="6"/>
      <c r="V531" s="6"/>
      <c r="W531" s="6"/>
      <c r="X531" s="6"/>
      <c r="Y531" s="6"/>
      <c r="Z531" s="6"/>
      <c r="AA531" s="6"/>
      <c r="AB531" s="31"/>
      <c r="IZ531" s="1"/>
    </row>
    <row r="532" spans="1:260" ht="18" customHeight="1">
      <c r="A532" s="12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7"/>
      <c r="T532" s="6"/>
      <c r="U532" s="6"/>
      <c r="V532" s="6"/>
      <c r="W532" s="6"/>
      <c r="X532" s="6"/>
      <c r="Y532" s="6"/>
      <c r="Z532" s="6"/>
      <c r="AA532" s="6"/>
      <c r="AB532" s="6"/>
      <c r="IZ532" s="1"/>
    </row>
    <row r="533" spans="1:260" ht="18" customHeight="1">
      <c r="A533" s="12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7"/>
      <c r="T533" s="6"/>
      <c r="U533" s="6"/>
      <c r="V533" s="6"/>
      <c r="W533" s="6"/>
      <c r="X533" s="6"/>
      <c r="Y533" s="6"/>
      <c r="Z533" s="6"/>
      <c r="AA533" s="6"/>
      <c r="AB533" s="31"/>
      <c r="IZ533" s="1"/>
    </row>
    <row r="534" spans="1:260" ht="18" customHeight="1">
      <c r="A534" s="12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7"/>
      <c r="T534" s="6"/>
      <c r="U534" s="6"/>
      <c r="V534" s="6"/>
      <c r="W534" s="6"/>
      <c r="X534" s="6"/>
      <c r="Y534" s="6"/>
      <c r="Z534" s="6"/>
      <c r="AA534" s="6"/>
      <c r="AB534" s="6"/>
      <c r="IZ534" s="1"/>
    </row>
    <row r="535" spans="1:260" ht="18" customHeight="1">
      <c r="A535" s="12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7"/>
      <c r="T535" s="6"/>
      <c r="U535" s="6"/>
      <c r="V535" s="6"/>
      <c r="W535" s="6"/>
      <c r="X535" s="6"/>
      <c r="Y535" s="6"/>
      <c r="Z535" s="6"/>
      <c r="AA535" s="6"/>
      <c r="AB535" s="31"/>
      <c r="IZ535" s="1"/>
    </row>
    <row r="536" spans="1:260" ht="18" customHeight="1">
      <c r="A536" s="12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7"/>
      <c r="T536" s="6"/>
      <c r="U536" s="6"/>
      <c r="V536" s="6"/>
      <c r="W536" s="6"/>
      <c r="X536" s="6"/>
      <c r="Y536" s="6"/>
      <c r="Z536" s="6"/>
      <c r="AA536" s="6"/>
      <c r="AB536" s="6"/>
      <c r="IZ536" s="1"/>
    </row>
    <row r="537" spans="1:260" ht="18" customHeight="1">
      <c r="A537" s="12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7"/>
      <c r="T537" s="6"/>
      <c r="U537" s="6"/>
      <c r="V537" s="6"/>
      <c r="W537" s="6"/>
      <c r="X537" s="6"/>
      <c r="Y537" s="6"/>
      <c r="Z537" s="6"/>
      <c r="AA537" s="6"/>
      <c r="AB537" s="31"/>
      <c r="IZ537" s="1"/>
    </row>
    <row r="538" spans="1:260" ht="18" customHeight="1">
      <c r="A538" s="12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7"/>
      <c r="T538" s="6"/>
      <c r="U538" s="6"/>
      <c r="V538" s="6"/>
      <c r="W538" s="6"/>
      <c r="X538" s="6"/>
      <c r="Y538" s="6"/>
      <c r="Z538" s="6"/>
      <c r="AA538" s="6"/>
      <c r="AB538" s="6"/>
      <c r="IZ538" s="1"/>
    </row>
    <row r="539" spans="1:260" ht="18" customHeight="1">
      <c r="A539" s="12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7"/>
      <c r="T539" s="6"/>
      <c r="U539" s="6"/>
      <c r="V539" s="6"/>
      <c r="W539" s="6"/>
      <c r="X539" s="6"/>
      <c r="Y539" s="6"/>
      <c r="Z539" s="6"/>
      <c r="AA539" s="6"/>
      <c r="AB539" s="31"/>
      <c r="IZ539" s="1"/>
    </row>
    <row r="540" spans="1:260" ht="18" customHeight="1">
      <c r="A540" s="12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7"/>
      <c r="T540" s="6"/>
      <c r="U540" s="6"/>
      <c r="V540" s="6"/>
      <c r="W540" s="6"/>
      <c r="X540" s="6"/>
      <c r="Y540" s="6"/>
      <c r="Z540" s="6"/>
      <c r="AA540" s="6"/>
      <c r="AB540" s="6"/>
      <c r="IZ540" s="1"/>
    </row>
    <row r="541" spans="1:260" ht="18" customHeight="1">
      <c r="A541" s="12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7"/>
      <c r="T541" s="6"/>
      <c r="U541" s="6"/>
      <c r="V541" s="6"/>
      <c r="W541" s="6"/>
      <c r="X541" s="6"/>
      <c r="Y541" s="6"/>
      <c r="Z541" s="6"/>
      <c r="AA541" s="6"/>
      <c r="AB541" s="31"/>
      <c r="IZ541" s="1"/>
    </row>
    <row r="542" spans="1:260" ht="18" customHeight="1">
      <c r="A542" s="12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7"/>
      <c r="T542" s="6"/>
      <c r="U542" s="6"/>
      <c r="V542" s="6"/>
      <c r="W542" s="6"/>
      <c r="X542" s="6"/>
      <c r="Y542" s="6"/>
      <c r="Z542" s="6"/>
      <c r="AA542" s="6"/>
      <c r="AB542" s="6"/>
      <c r="IZ542" s="1"/>
    </row>
    <row r="543" spans="1:260" ht="18" customHeight="1">
      <c r="A543" s="12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7"/>
      <c r="T543" s="6"/>
      <c r="U543" s="6"/>
      <c r="V543" s="6"/>
      <c r="W543" s="6"/>
      <c r="X543" s="6"/>
      <c r="Y543" s="6"/>
      <c r="Z543" s="6"/>
      <c r="AA543" s="6"/>
      <c r="AB543" s="31"/>
      <c r="IZ543" s="1"/>
    </row>
    <row r="544" spans="1:260" ht="18" customHeight="1">
      <c r="A544" s="12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7"/>
      <c r="T544" s="6"/>
      <c r="U544" s="6"/>
      <c r="V544" s="6"/>
      <c r="W544" s="6"/>
      <c r="X544" s="6"/>
      <c r="Y544" s="6"/>
      <c r="Z544" s="6"/>
      <c r="AA544" s="6"/>
      <c r="AB544" s="6"/>
      <c r="IZ544" s="1"/>
    </row>
    <row r="545" spans="1:260" ht="18" customHeight="1">
      <c r="A545" s="12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7"/>
      <c r="T545" s="6"/>
      <c r="U545" s="6"/>
      <c r="V545" s="6"/>
      <c r="W545" s="6"/>
      <c r="X545" s="6"/>
      <c r="Y545" s="6"/>
      <c r="Z545" s="6"/>
      <c r="AA545" s="6"/>
      <c r="AB545" s="31"/>
      <c r="IZ545" s="1"/>
    </row>
    <row r="546" spans="1:260" ht="18" customHeight="1">
      <c r="A546" s="12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7"/>
      <c r="T546" s="6"/>
      <c r="U546" s="6"/>
      <c r="V546" s="6"/>
      <c r="W546" s="6"/>
      <c r="X546" s="6"/>
      <c r="Y546" s="6"/>
      <c r="Z546" s="6"/>
      <c r="AA546" s="6"/>
      <c r="AB546" s="6"/>
      <c r="IZ546" s="1"/>
    </row>
    <row r="547" spans="1:260" ht="18" customHeight="1">
      <c r="A547" s="12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7"/>
      <c r="T547" s="6"/>
      <c r="U547" s="6"/>
      <c r="V547" s="6"/>
      <c r="W547" s="6"/>
      <c r="X547" s="6"/>
      <c r="Y547" s="6"/>
      <c r="Z547" s="6"/>
      <c r="AA547" s="6"/>
      <c r="AB547" s="31"/>
      <c r="IZ547" s="1"/>
    </row>
    <row r="548" spans="1:260" ht="18" customHeight="1">
      <c r="A548" s="12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7"/>
      <c r="T548" s="6"/>
      <c r="U548" s="6"/>
      <c r="V548" s="6"/>
      <c r="W548" s="6"/>
      <c r="X548" s="6"/>
      <c r="Y548" s="6"/>
      <c r="Z548" s="6"/>
      <c r="AA548" s="6"/>
      <c r="AB548" s="6"/>
      <c r="IZ548" s="1"/>
    </row>
    <row r="549" spans="1:260" ht="18" customHeight="1">
      <c r="A549" s="12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7"/>
      <c r="T549" s="6"/>
      <c r="U549" s="6"/>
      <c r="V549" s="6"/>
      <c r="W549" s="6"/>
      <c r="X549" s="6"/>
      <c r="Y549" s="6"/>
      <c r="Z549" s="6"/>
      <c r="AA549" s="6"/>
      <c r="AB549" s="31"/>
      <c r="IZ549" s="1"/>
    </row>
    <row r="550" spans="1:260" ht="18" customHeight="1">
      <c r="A550" s="12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7"/>
      <c r="T550" s="6"/>
      <c r="U550" s="6"/>
      <c r="V550" s="6"/>
      <c r="W550" s="6"/>
      <c r="X550" s="6"/>
      <c r="Y550" s="6"/>
      <c r="Z550" s="6"/>
      <c r="AA550" s="6"/>
      <c r="AB550" s="6"/>
      <c r="IZ550" s="1"/>
    </row>
    <row r="551" spans="1:260" ht="18" customHeight="1">
      <c r="A551" s="12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7"/>
      <c r="T551" s="6"/>
      <c r="U551" s="6"/>
      <c r="V551" s="6"/>
      <c r="W551" s="6"/>
      <c r="X551" s="6"/>
      <c r="Y551" s="6"/>
      <c r="Z551" s="6"/>
      <c r="AA551" s="6"/>
      <c r="AB551" s="31"/>
      <c r="IZ551" s="1"/>
    </row>
    <row r="552" spans="1:260" ht="18" customHeight="1">
      <c r="A552" s="12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7"/>
      <c r="T552" s="6"/>
      <c r="U552" s="6"/>
      <c r="V552" s="6"/>
      <c r="W552" s="6"/>
      <c r="X552" s="6"/>
      <c r="Y552" s="6"/>
      <c r="Z552" s="6"/>
      <c r="AA552" s="6"/>
      <c r="AB552" s="6"/>
      <c r="IZ552" s="1"/>
    </row>
    <row r="553" spans="1:260" ht="18" customHeight="1">
      <c r="A553" s="12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7"/>
      <c r="T553" s="6"/>
      <c r="U553" s="6"/>
      <c r="V553" s="6"/>
      <c r="W553" s="6"/>
      <c r="X553" s="6"/>
      <c r="Y553" s="6"/>
      <c r="Z553" s="6"/>
      <c r="AA553" s="6"/>
      <c r="AB553" s="31"/>
      <c r="IZ553" s="1"/>
    </row>
    <row r="554" spans="1:260" ht="18" customHeight="1">
      <c r="A554" s="12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7"/>
      <c r="T554" s="6"/>
      <c r="U554" s="6"/>
      <c r="V554" s="6"/>
      <c r="W554" s="6"/>
      <c r="X554" s="6"/>
      <c r="Y554" s="6"/>
      <c r="Z554" s="6"/>
      <c r="AA554" s="6"/>
      <c r="AB554" s="6"/>
      <c r="IZ554" s="1"/>
    </row>
    <row r="555" spans="1:260" ht="18" customHeight="1">
      <c r="A555" s="12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7"/>
      <c r="T555" s="6"/>
      <c r="U555" s="6"/>
      <c r="V555" s="6"/>
      <c r="W555" s="6"/>
      <c r="X555" s="6"/>
      <c r="Y555" s="6"/>
      <c r="Z555" s="6"/>
      <c r="AA555" s="6"/>
      <c r="AB555" s="31"/>
      <c r="IZ555" s="1"/>
    </row>
    <row r="556" spans="1:260" ht="18" customHeight="1">
      <c r="A556" s="12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7"/>
      <c r="T556" s="6"/>
      <c r="U556" s="6"/>
      <c r="V556" s="6"/>
      <c r="W556" s="6"/>
      <c r="X556" s="6"/>
      <c r="Y556" s="6"/>
      <c r="Z556" s="6"/>
      <c r="AA556" s="6"/>
      <c r="AB556" s="6"/>
      <c r="IZ556" s="1"/>
    </row>
    <row r="557" spans="1:260" ht="18" customHeight="1">
      <c r="A557" s="12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7"/>
      <c r="T557" s="6"/>
      <c r="U557" s="6"/>
      <c r="V557" s="6"/>
      <c r="W557" s="6"/>
      <c r="X557" s="6"/>
      <c r="Y557" s="6"/>
      <c r="Z557" s="6"/>
      <c r="AA557" s="6"/>
      <c r="AB557" s="31"/>
      <c r="IZ557" s="1"/>
    </row>
    <row r="558" spans="1:260" ht="18" customHeight="1">
      <c r="A558" s="12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7"/>
      <c r="T558" s="6"/>
      <c r="U558" s="6"/>
      <c r="V558" s="6"/>
      <c r="W558" s="6"/>
      <c r="X558" s="6"/>
      <c r="Y558" s="6"/>
      <c r="Z558" s="6"/>
      <c r="AA558" s="6"/>
      <c r="AB558" s="6"/>
      <c r="IZ558" s="1"/>
    </row>
    <row r="559" spans="1:260" ht="18" customHeight="1">
      <c r="A559" s="12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7"/>
      <c r="T559" s="6"/>
      <c r="U559" s="6"/>
      <c r="V559" s="6"/>
      <c r="W559" s="6"/>
      <c r="X559" s="6"/>
      <c r="Y559" s="6"/>
      <c r="Z559" s="6"/>
      <c r="AA559" s="6"/>
      <c r="AB559" s="31"/>
      <c r="IZ559" s="1"/>
    </row>
    <row r="560" spans="1:260" ht="18" customHeight="1">
      <c r="A560" s="12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7"/>
      <c r="T560" s="6"/>
      <c r="U560" s="6"/>
      <c r="V560" s="6"/>
      <c r="W560" s="6"/>
      <c r="X560" s="6"/>
      <c r="Y560" s="6"/>
      <c r="Z560" s="6"/>
      <c r="AA560" s="6"/>
      <c r="AB560" s="6"/>
      <c r="IZ560" s="1"/>
    </row>
    <row r="561" spans="1:260" ht="18" customHeight="1">
      <c r="A561" s="12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7"/>
      <c r="T561" s="6"/>
      <c r="U561" s="6"/>
      <c r="V561" s="6"/>
      <c r="W561" s="6"/>
      <c r="X561" s="6"/>
      <c r="Y561" s="6"/>
      <c r="Z561" s="6"/>
      <c r="AA561" s="6"/>
      <c r="AB561" s="31"/>
      <c r="IZ561" s="1"/>
    </row>
    <row r="562" spans="1:260" ht="18" customHeight="1">
      <c r="A562" s="12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7"/>
      <c r="T562" s="6"/>
      <c r="U562" s="6"/>
      <c r="V562" s="6"/>
      <c r="W562" s="6"/>
      <c r="X562" s="6"/>
      <c r="Y562" s="6"/>
      <c r="Z562" s="6"/>
      <c r="AA562" s="6"/>
      <c r="AB562" s="6"/>
      <c r="IZ562" s="1"/>
    </row>
    <row r="563" spans="1:260" ht="18" customHeight="1">
      <c r="A563" s="12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7"/>
      <c r="T563" s="6"/>
      <c r="U563" s="6"/>
      <c r="V563" s="6"/>
      <c r="W563" s="6"/>
      <c r="X563" s="6"/>
      <c r="Y563" s="6"/>
      <c r="Z563" s="6"/>
      <c r="AA563" s="6"/>
      <c r="AB563" s="31"/>
      <c r="IZ563" s="1"/>
    </row>
    <row r="564" spans="1:260" ht="18" customHeight="1">
      <c r="A564" s="12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7"/>
      <c r="T564" s="6"/>
      <c r="U564" s="6"/>
      <c r="V564" s="6"/>
      <c r="W564" s="6"/>
      <c r="X564" s="6"/>
      <c r="Y564" s="6"/>
      <c r="Z564" s="6"/>
      <c r="AA564" s="6"/>
      <c r="AB564" s="6"/>
      <c r="IZ564" s="1"/>
    </row>
    <row r="565" spans="1:260" ht="18" customHeight="1">
      <c r="A565" s="12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7"/>
      <c r="T565" s="6"/>
      <c r="U565" s="6"/>
      <c r="V565" s="6"/>
      <c r="W565" s="6"/>
      <c r="X565" s="6"/>
      <c r="Y565" s="6"/>
      <c r="Z565" s="6"/>
      <c r="AA565" s="6"/>
      <c r="AB565" s="31"/>
      <c r="IZ565" s="1"/>
    </row>
    <row r="566" spans="1:260" ht="18" customHeight="1">
      <c r="A566" s="12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7"/>
      <c r="T566" s="6"/>
      <c r="U566" s="6"/>
      <c r="V566" s="6"/>
      <c r="W566" s="6"/>
      <c r="X566" s="6"/>
      <c r="Y566" s="6"/>
      <c r="Z566" s="6"/>
      <c r="AA566" s="6"/>
      <c r="AB566" s="6"/>
      <c r="IZ566" s="1"/>
    </row>
    <row r="567" spans="1:260" ht="18" customHeight="1">
      <c r="A567" s="12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7"/>
      <c r="T567" s="6"/>
      <c r="U567" s="6"/>
      <c r="V567" s="6"/>
      <c r="W567" s="6"/>
      <c r="X567" s="6"/>
      <c r="Y567" s="6"/>
      <c r="Z567" s="6"/>
      <c r="AA567" s="6"/>
      <c r="AB567" s="31"/>
      <c r="IZ567" s="1"/>
    </row>
    <row r="568" spans="1:260" ht="18" customHeight="1">
      <c r="A568" s="12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7"/>
      <c r="T568" s="6"/>
      <c r="U568" s="6"/>
      <c r="V568" s="6"/>
      <c r="W568" s="6"/>
      <c r="X568" s="6"/>
      <c r="Y568" s="6"/>
      <c r="Z568" s="6"/>
      <c r="AA568" s="6"/>
      <c r="AB568" s="6"/>
      <c r="IZ568" s="1"/>
    </row>
    <row r="569" spans="1:260" ht="18" customHeight="1">
      <c r="A569" s="12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7"/>
      <c r="T569" s="6"/>
      <c r="U569" s="6"/>
      <c r="V569" s="6"/>
      <c r="W569" s="6"/>
      <c r="X569" s="6"/>
      <c r="Y569" s="6"/>
      <c r="Z569" s="6"/>
      <c r="AA569" s="6"/>
      <c r="AB569" s="31"/>
      <c r="IZ569" s="1"/>
    </row>
    <row r="570" spans="1:260" ht="18" customHeight="1">
      <c r="A570" s="12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7"/>
      <c r="T570" s="6"/>
      <c r="U570" s="6"/>
      <c r="V570" s="6"/>
      <c r="W570" s="6"/>
      <c r="X570" s="6"/>
      <c r="Y570" s="6"/>
      <c r="Z570" s="6"/>
      <c r="AA570" s="6"/>
      <c r="AB570" s="6"/>
      <c r="IZ570" s="1"/>
    </row>
    <row r="571" spans="1:260" ht="18" customHeight="1">
      <c r="A571" s="12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7"/>
      <c r="T571" s="6"/>
      <c r="U571" s="6"/>
      <c r="V571" s="6"/>
      <c r="W571" s="6"/>
      <c r="X571" s="6"/>
      <c r="Y571" s="6"/>
      <c r="Z571" s="6"/>
      <c r="AA571" s="6"/>
      <c r="AB571" s="31"/>
      <c r="IZ571" s="1"/>
    </row>
    <row r="572" spans="1:260" ht="18" customHeight="1">
      <c r="A572" s="12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7"/>
      <c r="T572" s="6"/>
      <c r="U572" s="6"/>
      <c r="V572" s="6"/>
      <c r="W572" s="6"/>
      <c r="X572" s="6"/>
      <c r="Y572" s="6"/>
      <c r="Z572" s="6"/>
      <c r="AA572" s="6"/>
      <c r="AB572" s="6"/>
      <c r="IZ572" s="1"/>
    </row>
    <row r="573" spans="1:260" ht="18" customHeight="1">
      <c r="A573" s="12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7"/>
      <c r="T573" s="6"/>
      <c r="U573" s="6"/>
      <c r="V573" s="6"/>
      <c r="W573" s="6"/>
      <c r="X573" s="6"/>
      <c r="Y573" s="6"/>
      <c r="Z573" s="6"/>
      <c r="AA573" s="6"/>
      <c r="AB573" s="31"/>
      <c r="IZ573" s="1"/>
    </row>
    <row r="574" spans="1:260" ht="18" customHeight="1">
      <c r="A574" s="12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7"/>
      <c r="T574" s="6"/>
      <c r="U574" s="6"/>
      <c r="V574" s="6"/>
      <c r="W574" s="6"/>
      <c r="X574" s="6"/>
      <c r="Y574" s="6"/>
      <c r="Z574" s="6"/>
      <c r="AA574" s="6"/>
      <c r="AB574" s="6"/>
      <c r="IZ574" s="1"/>
    </row>
    <row r="575" spans="1:260" ht="18" customHeight="1">
      <c r="A575" s="12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7"/>
      <c r="T575" s="6"/>
      <c r="U575" s="6"/>
      <c r="V575" s="6"/>
      <c r="W575" s="6"/>
      <c r="X575" s="6"/>
      <c r="Y575" s="6"/>
      <c r="Z575" s="6"/>
      <c r="AA575" s="6"/>
      <c r="AB575" s="31"/>
      <c r="IZ575" s="1"/>
    </row>
    <row r="576" spans="1:260" ht="18" customHeight="1">
      <c r="A576" s="12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7"/>
      <c r="T576" s="6"/>
      <c r="U576" s="6"/>
      <c r="V576" s="6"/>
      <c r="W576" s="6"/>
      <c r="X576" s="6"/>
      <c r="Y576" s="6"/>
      <c r="Z576" s="6"/>
      <c r="AA576" s="6"/>
      <c r="AB576" s="6"/>
      <c r="IZ576" s="1"/>
    </row>
    <row r="577" spans="1:260" ht="18" customHeight="1">
      <c r="A577" s="12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7"/>
      <c r="T577" s="6"/>
      <c r="U577" s="6"/>
      <c r="V577" s="6"/>
      <c r="W577" s="6"/>
      <c r="X577" s="6"/>
      <c r="Y577" s="6"/>
      <c r="Z577" s="6"/>
      <c r="AA577" s="6"/>
      <c r="AB577" s="31"/>
      <c r="IZ577" s="1"/>
    </row>
    <row r="578" spans="1:260" ht="18" customHeight="1">
      <c r="A578" s="12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7"/>
      <c r="T578" s="6"/>
      <c r="U578" s="6"/>
      <c r="V578" s="6"/>
      <c r="W578" s="6"/>
      <c r="X578" s="6"/>
      <c r="Y578" s="6"/>
      <c r="Z578" s="6"/>
      <c r="AA578" s="6"/>
      <c r="AB578" s="6"/>
      <c r="IZ578" s="1"/>
    </row>
    <row r="579" spans="1:260" ht="18" customHeight="1">
      <c r="A579" s="12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7"/>
      <c r="T579" s="6"/>
      <c r="U579" s="6"/>
      <c r="V579" s="6"/>
      <c r="W579" s="6"/>
      <c r="X579" s="6"/>
      <c r="Y579" s="6"/>
      <c r="Z579" s="6"/>
      <c r="AA579" s="6"/>
      <c r="AB579" s="31"/>
      <c r="IZ579" s="1"/>
    </row>
    <row r="580" spans="1:260" ht="18" customHeight="1">
      <c r="A580" s="12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7"/>
      <c r="T580" s="6"/>
      <c r="U580" s="6"/>
      <c r="V580" s="6"/>
      <c r="W580" s="6"/>
      <c r="X580" s="6"/>
      <c r="Y580" s="6"/>
      <c r="Z580" s="6"/>
      <c r="AA580" s="6"/>
      <c r="AB580" s="6"/>
      <c r="IZ580" s="1"/>
    </row>
    <row r="581" spans="1:260" ht="18" customHeight="1">
      <c r="A581" s="12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7"/>
      <c r="T581" s="6"/>
      <c r="U581" s="6"/>
      <c r="V581" s="6"/>
      <c r="W581" s="6"/>
      <c r="X581" s="6"/>
      <c r="Y581" s="6"/>
      <c r="Z581" s="6"/>
      <c r="AA581" s="6"/>
      <c r="AB581" s="31"/>
      <c r="IZ581" s="1"/>
    </row>
    <row r="582" spans="1:260" ht="18" customHeight="1">
      <c r="A582" s="12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7"/>
      <c r="T582" s="6"/>
      <c r="U582" s="6"/>
      <c r="V582" s="6"/>
      <c r="W582" s="6"/>
      <c r="X582" s="6"/>
      <c r="Y582" s="6"/>
      <c r="Z582" s="6"/>
      <c r="AA582" s="6"/>
      <c r="AB582" s="6"/>
      <c r="IZ582" s="1"/>
    </row>
    <row r="583" spans="1:260" ht="18" customHeight="1">
      <c r="A583" s="12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7"/>
      <c r="T583" s="6"/>
      <c r="U583" s="6"/>
      <c r="V583" s="6"/>
      <c r="W583" s="6"/>
      <c r="X583" s="6"/>
      <c r="Y583" s="6"/>
      <c r="Z583" s="6"/>
      <c r="AA583" s="6"/>
      <c r="AB583" s="31"/>
      <c r="IZ583" s="1"/>
    </row>
    <row r="584" spans="1:260" ht="18" customHeight="1">
      <c r="A584" s="12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7"/>
      <c r="T584" s="6"/>
      <c r="U584" s="6"/>
      <c r="V584" s="6"/>
      <c r="W584" s="6"/>
      <c r="X584" s="6"/>
      <c r="Y584" s="6"/>
      <c r="Z584" s="6"/>
      <c r="AA584" s="6"/>
      <c r="AB584" s="6"/>
      <c r="IZ584" s="1"/>
    </row>
    <row r="585" spans="1:260" ht="18" customHeight="1">
      <c r="A585" s="12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7"/>
      <c r="T585" s="6"/>
      <c r="U585" s="6"/>
      <c r="V585" s="6"/>
      <c r="W585" s="6"/>
      <c r="X585" s="6"/>
      <c r="Y585" s="6"/>
      <c r="Z585" s="6"/>
      <c r="AA585" s="6"/>
      <c r="AB585" s="31"/>
      <c r="IZ585" s="1"/>
    </row>
    <row r="586" spans="1:260" ht="18" customHeight="1">
      <c r="A586" s="12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7"/>
      <c r="T586" s="6"/>
      <c r="U586" s="6"/>
      <c r="V586" s="6"/>
      <c r="W586" s="6"/>
      <c r="X586" s="6"/>
      <c r="Y586" s="6"/>
      <c r="Z586" s="6"/>
      <c r="AA586" s="6"/>
      <c r="AB586" s="6"/>
      <c r="IZ586" s="1"/>
    </row>
    <row r="587" spans="1:260" ht="18" customHeight="1">
      <c r="A587" s="12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7"/>
      <c r="T587" s="6"/>
      <c r="U587" s="6"/>
      <c r="V587" s="6"/>
      <c r="W587" s="6"/>
      <c r="X587" s="6"/>
      <c r="Y587" s="6"/>
      <c r="Z587" s="6"/>
      <c r="AA587" s="6"/>
      <c r="AB587" s="31"/>
      <c r="IZ587" s="1"/>
    </row>
    <row r="588" spans="1:260" ht="18" customHeight="1">
      <c r="A588" s="12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7"/>
      <c r="T588" s="6"/>
      <c r="U588" s="6"/>
      <c r="V588" s="6"/>
      <c r="W588" s="6"/>
      <c r="X588" s="6"/>
      <c r="Y588" s="6"/>
      <c r="Z588" s="6"/>
      <c r="AA588" s="6"/>
      <c r="AB588" s="6"/>
      <c r="IZ588" s="1"/>
    </row>
    <row r="589" spans="1:260" ht="18" customHeight="1">
      <c r="A589" s="12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7"/>
      <c r="T589" s="6"/>
      <c r="U589" s="6"/>
      <c r="V589" s="6"/>
      <c r="W589" s="6"/>
      <c r="X589" s="6"/>
      <c r="Y589" s="6"/>
      <c r="Z589" s="6"/>
      <c r="AA589" s="6"/>
      <c r="AB589" s="31"/>
      <c r="IZ589" s="1"/>
    </row>
    <row r="590" spans="1:260" ht="18" customHeight="1">
      <c r="A590" s="12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7"/>
      <c r="T590" s="6"/>
      <c r="U590" s="6"/>
      <c r="V590" s="6"/>
      <c r="W590" s="6"/>
      <c r="X590" s="6"/>
      <c r="Y590" s="6"/>
      <c r="Z590" s="6"/>
      <c r="AA590" s="6"/>
      <c r="AB590" s="6"/>
      <c r="IZ590" s="1"/>
    </row>
    <row r="591" spans="1:260" ht="18" customHeight="1">
      <c r="A591" s="12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7"/>
      <c r="T591" s="6"/>
      <c r="U591" s="6"/>
      <c r="V591" s="6"/>
      <c r="W591" s="6"/>
      <c r="X591" s="6"/>
      <c r="Y591" s="6"/>
      <c r="Z591" s="6"/>
      <c r="AA591" s="6"/>
      <c r="AB591" s="31"/>
      <c r="IZ591" s="1"/>
    </row>
    <row r="592" spans="1:260" ht="18" customHeight="1">
      <c r="A592" s="12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7"/>
      <c r="T592" s="6"/>
      <c r="U592" s="6"/>
      <c r="V592" s="6"/>
      <c r="W592" s="6"/>
      <c r="X592" s="6"/>
      <c r="Y592" s="6"/>
      <c r="Z592" s="6"/>
      <c r="AA592" s="6"/>
      <c r="AB592" s="6"/>
      <c r="IZ592" s="1"/>
    </row>
    <row r="593" spans="1:260" ht="18" customHeight="1">
      <c r="A593" s="12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7"/>
      <c r="T593" s="6"/>
      <c r="U593" s="6"/>
      <c r="V593" s="6"/>
      <c r="W593" s="6"/>
      <c r="X593" s="6"/>
      <c r="Y593" s="6"/>
      <c r="Z593" s="6"/>
      <c r="AA593" s="6"/>
      <c r="AB593" s="31"/>
      <c r="IZ593" s="1"/>
    </row>
    <row r="594" spans="1:260" ht="18" customHeight="1">
      <c r="A594" s="12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7"/>
      <c r="T594" s="6"/>
      <c r="U594" s="6"/>
      <c r="V594" s="6"/>
      <c r="W594" s="6"/>
      <c r="X594" s="6"/>
      <c r="Y594" s="6"/>
      <c r="Z594" s="6"/>
      <c r="AA594" s="6"/>
      <c r="AB594" s="6"/>
      <c r="IZ594" s="1"/>
    </row>
    <row r="595" spans="1:260" ht="18" customHeight="1">
      <c r="A595" s="12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7"/>
      <c r="T595" s="6"/>
      <c r="U595" s="6"/>
      <c r="V595" s="6"/>
      <c r="W595" s="6"/>
      <c r="X595" s="6"/>
      <c r="Y595" s="6"/>
      <c r="Z595" s="6"/>
      <c r="AA595" s="6"/>
      <c r="AB595" s="31"/>
      <c r="IZ595" s="1"/>
    </row>
    <row r="596" spans="1:260" ht="18" customHeight="1">
      <c r="A596" s="12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7"/>
      <c r="T596" s="6"/>
      <c r="U596" s="6"/>
      <c r="V596" s="6"/>
      <c r="W596" s="6"/>
      <c r="X596" s="6"/>
      <c r="Y596" s="6"/>
      <c r="Z596" s="6"/>
      <c r="AA596" s="6"/>
      <c r="AB596" s="6"/>
      <c r="IZ596" s="1"/>
    </row>
    <row r="597" spans="1:260" ht="18" customHeight="1">
      <c r="A597" s="12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7"/>
      <c r="T597" s="6"/>
      <c r="U597" s="6"/>
      <c r="V597" s="6"/>
      <c r="W597" s="6"/>
      <c r="X597" s="6"/>
      <c r="Y597" s="6"/>
      <c r="Z597" s="6"/>
      <c r="AA597" s="6"/>
      <c r="AB597" s="31"/>
      <c r="IZ597" s="1"/>
    </row>
    <row r="598" spans="1:260" ht="18" customHeight="1">
      <c r="A598" s="12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7"/>
      <c r="T598" s="6"/>
      <c r="U598" s="6"/>
      <c r="V598" s="6"/>
      <c r="W598" s="6"/>
      <c r="X598" s="6"/>
      <c r="Y598" s="6"/>
      <c r="Z598" s="6"/>
      <c r="AA598" s="6"/>
      <c r="AB598" s="6"/>
      <c r="IZ598" s="1"/>
    </row>
    <row r="599" spans="1:260" ht="18" customHeight="1">
      <c r="A599" s="12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7"/>
      <c r="T599" s="6"/>
      <c r="U599" s="6"/>
      <c r="V599" s="6"/>
      <c r="W599" s="6"/>
      <c r="X599" s="6"/>
      <c r="Y599" s="6"/>
      <c r="Z599" s="6"/>
      <c r="AA599" s="6"/>
      <c r="AB599" s="31"/>
      <c r="IZ599" s="1"/>
    </row>
    <row r="600" spans="1:260" ht="18" customHeight="1">
      <c r="A600" s="12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7"/>
      <c r="T600" s="6"/>
      <c r="U600" s="6"/>
      <c r="V600" s="6"/>
      <c r="W600" s="6"/>
      <c r="X600" s="6"/>
      <c r="Y600" s="6"/>
      <c r="Z600" s="6"/>
      <c r="AA600" s="6"/>
      <c r="AB600" s="6"/>
      <c r="IZ600" s="1"/>
    </row>
    <row r="601" spans="1:260" ht="18" customHeight="1">
      <c r="A601" s="12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7"/>
      <c r="T601" s="6"/>
      <c r="U601" s="6"/>
      <c r="V601" s="6"/>
      <c r="W601" s="6"/>
      <c r="X601" s="6"/>
      <c r="Y601" s="6"/>
      <c r="Z601" s="6"/>
      <c r="AA601" s="6"/>
      <c r="AB601" s="31"/>
      <c r="IZ601" s="1"/>
    </row>
    <row r="602" spans="1:260" ht="18" customHeight="1">
      <c r="A602" s="12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7"/>
      <c r="T602" s="6"/>
      <c r="U602" s="6"/>
      <c r="V602" s="6"/>
      <c r="W602" s="6"/>
      <c r="X602" s="6"/>
      <c r="Y602" s="6"/>
      <c r="Z602" s="6"/>
      <c r="AA602" s="6"/>
      <c r="AB602" s="6"/>
      <c r="IZ602" s="1"/>
    </row>
    <row r="603" spans="1:260" ht="18" customHeight="1">
      <c r="A603" s="12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7"/>
      <c r="T603" s="6"/>
      <c r="U603" s="6"/>
      <c r="V603" s="6"/>
      <c r="W603" s="6"/>
      <c r="X603" s="6"/>
      <c r="Y603" s="6"/>
      <c r="Z603" s="6"/>
      <c r="AA603" s="6"/>
      <c r="AB603" s="31"/>
      <c r="IZ603" s="1"/>
    </row>
    <row r="604" spans="1:260" ht="18" customHeight="1">
      <c r="A604" s="12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7"/>
      <c r="T604" s="6"/>
      <c r="U604" s="6"/>
      <c r="V604" s="6"/>
      <c r="W604" s="6"/>
      <c r="X604" s="6"/>
      <c r="Y604" s="6"/>
      <c r="Z604" s="6"/>
      <c r="AA604" s="6"/>
      <c r="AB604" s="6"/>
      <c r="IZ604" s="1"/>
    </row>
    <row r="605" spans="1:260" ht="18" customHeight="1">
      <c r="A605" s="12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7"/>
      <c r="T605" s="6"/>
      <c r="U605" s="6"/>
      <c r="V605" s="6"/>
      <c r="W605" s="6"/>
      <c r="X605" s="6"/>
      <c r="Y605" s="6"/>
      <c r="Z605" s="6"/>
      <c r="AA605" s="6"/>
      <c r="AB605" s="31"/>
      <c r="IZ605" s="1"/>
    </row>
    <row r="606" spans="1:260" ht="18" customHeight="1">
      <c r="A606" s="12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7"/>
      <c r="T606" s="6"/>
      <c r="U606" s="6"/>
      <c r="V606" s="6"/>
      <c r="W606" s="6"/>
      <c r="X606" s="6"/>
      <c r="Y606" s="6"/>
      <c r="Z606" s="6"/>
      <c r="AA606" s="6"/>
      <c r="AB606" s="6"/>
      <c r="IZ606" s="1"/>
    </row>
    <row r="607" spans="1:260" ht="18" customHeight="1">
      <c r="A607" s="12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7"/>
      <c r="T607" s="6"/>
      <c r="U607" s="6"/>
      <c r="V607" s="6"/>
      <c r="W607" s="6"/>
      <c r="X607" s="6"/>
      <c r="Y607" s="6"/>
      <c r="Z607" s="6"/>
      <c r="AA607" s="6"/>
      <c r="AB607" s="31"/>
      <c r="IZ607" s="1"/>
    </row>
    <row r="608" spans="1:260" ht="18" customHeight="1">
      <c r="A608" s="12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7"/>
      <c r="T608" s="6"/>
      <c r="U608" s="6"/>
      <c r="V608" s="6"/>
      <c r="W608" s="6"/>
      <c r="X608" s="6"/>
      <c r="Y608" s="6"/>
      <c r="Z608" s="6"/>
      <c r="AA608" s="6"/>
      <c r="AB608" s="6"/>
      <c r="IZ608" s="1"/>
    </row>
    <row r="609" spans="1:260" ht="18" customHeight="1">
      <c r="A609" s="12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7"/>
      <c r="T609" s="6"/>
      <c r="U609" s="6"/>
      <c r="V609" s="6"/>
      <c r="W609" s="6"/>
      <c r="X609" s="6"/>
      <c r="Y609" s="6"/>
      <c r="Z609" s="6"/>
      <c r="AA609" s="6"/>
      <c r="AB609" s="31"/>
      <c r="IZ609" s="1"/>
    </row>
    <row r="610" spans="1:260" ht="18" customHeight="1">
      <c r="A610" s="12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7"/>
      <c r="T610" s="6"/>
      <c r="U610" s="6"/>
      <c r="V610" s="6"/>
      <c r="W610" s="6"/>
      <c r="X610" s="6"/>
      <c r="Y610" s="6"/>
      <c r="Z610" s="6"/>
      <c r="AA610" s="6"/>
      <c r="AB610" s="6"/>
      <c r="IZ610" s="1"/>
    </row>
    <row r="611" spans="1:260" ht="18" customHeight="1">
      <c r="A611" s="12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7"/>
      <c r="T611" s="6"/>
      <c r="U611" s="6"/>
      <c r="V611" s="6"/>
      <c r="W611" s="6"/>
      <c r="X611" s="6"/>
      <c r="Y611" s="6"/>
      <c r="Z611" s="6"/>
      <c r="AA611" s="6"/>
      <c r="AB611" s="31"/>
      <c r="IZ611" s="1"/>
    </row>
    <row r="612" spans="1:260" ht="18" customHeight="1">
      <c r="A612" s="12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7"/>
      <c r="T612" s="6"/>
      <c r="U612" s="6"/>
      <c r="V612" s="6"/>
      <c r="W612" s="6"/>
      <c r="X612" s="6"/>
      <c r="Y612" s="6"/>
      <c r="Z612" s="6"/>
      <c r="AA612" s="6"/>
      <c r="AB612" s="6"/>
      <c r="IZ612" s="1"/>
    </row>
    <row r="613" spans="1:260" ht="18" customHeight="1">
      <c r="A613" s="12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7"/>
      <c r="T613" s="6"/>
      <c r="U613" s="6"/>
      <c r="V613" s="6"/>
      <c r="W613" s="6"/>
      <c r="X613" s="6"/>
      <c r="Y613" s="6"/>
      <c r="Z613" s="6"/>
      <c r="AA613" s="6"/>
      <c r="AB613" s="31"/>
      <c r="IZ613" s="1"/>
    </row>
    <row r="614" spans="1:260" ht="18" customHeight="1">
      <c r="A614" s="12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7"/>
      <c r="T614" s="6"/>
      <c r="U614" s="6"/>
      <c r="V614" s="6"/>
      <c r="W614" s="6"/>
      <c r="X614" s="6"/>
      <c r="Y614" s="6"/>
      <c r="Z614" s="6"/>
      <c r="AA614" s="6"/>
      <c r="AB614" s="6"/>
      <c r="IZ614" s="1"/>
    </row>
    <row r="615" spans="1:260" ht="18" customHeight="1">
      <c r="A615" s="12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7"/>
      <c r="T615" s="6"/>
      <c r="U615" s="6"/>
      <c r="V615" s="6"/>
      <c r="W615" s="6"/>
      <c r="X615" s="6"/>
      <c r="Y615" s="6"/>
      <c r="Z615" s="6"/>
      <c r="AA615" s="6"/>
      <c r="AB615" s="31"/>
      <c r="IZ615" s="1"/>
    </row>
    <row r="616" spans="1:260" ht="18" customHeight="1">
      <c r="A616" s="12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7"/>
      <c r="T616" s="6"/>
      <c r="U616" s="6"/>
      <c r="V616" s="6"/>
      <c r="W616" s="6"/>
      <c r="X616" s="6"/>
      <c r="Y616" s="6"/>
      <c r="Z616" s="6"/>
      <c r="AA616" s="6"/>
      <c r="AB616" s="6"/>
      <c r="IZ616" s="1"/>
    </row>
    <row r="617" spans="1:260" ht="18" customHeight="1">
      <c r="A617" s="12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7"/>
      <c r="T617" s="6"/>
      <c r="U617" s="6"/>
      <c r="V617" s="6"/>
      <c r="W617" s="6"/>
      <c r="X617" s="6"/>
      <c r="Y617" s="6"/>
      <c r="Z617" s="6"/>
      <c r="AA617" s="6"/>
      <c r="AB617" s="31"/>
      <c r="IZ617" s="1"/>
    </row>
    <row r="618" spans="1:260" ht="18" customHeight="1">
      <c r="A618" s="12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7"/>
      <c r="T618" s="6"/>
      <c r="U618" s="6"/>
      <c r="V618" s="6"/>
      <c r="W618" s="6"/>
      <c r="X618" s="6"/>
      <c r="Y618" s="6"/>
      <c r="Z618" s="6"/>
      <c r="AA618" s="6"/>
      <c r="AB618" s="6"/>
      <c r="IZ618" s="1"/>
    </row>
    <row r="619" spans="1:260" ht="18" customHeight="1">
      <c r="A619" s="12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7"/>
      <c r="T619" s="6"/>
      <c r="U619" s="6"/>
      <c r="V619" s="6"/>
      <c r="W619" s="6"/>
      <c r="X619" s="6"/>
      <c r="Y619" s="6"/>
      <c r="Z619" s="6"/>
      <c r="AA619" s="6"/>
      <c r="AB619" s="31"/>
      <c r="IZ619" s="1"/>
    </row>
    <row r="620" spans="1:260" ht="18" customHeight="1">
      <c r="A620" s="12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7"/>
      <c r="T620" s="6"/>
      <c r="U620" s="6"/>
      <c r="V620" s="6"/>
      <c r="W620" s="6"/>
      <c r="X620" s="6"/>
      <c r="Y620" s="6"/>
      <c r="Z620" s="6"/>
      <c r="AA620" s="6"/>
      <c r="AB620" s="6"/>
      <c r="IZ620" s="1"/>
    </row>
    <row r="621" spans="1:260" ht="18" customHeight="1">
      <c r="A621" s="12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7"/>
      <c r="T621" s="6"/>
      <c r="U621" s="6"/>
      <c r="V621" s="6"/>
      <c r="W621" s="6"/>
      <c r="X621" s="6"/>
      <c r="Y621" s="6"/>
      <c r="Z621" s="6"/>
      <c r="AA621" s="6"/>
      <c r="AB621" s="31"/>
      <c r="IZ621" s="1"/>
    </row>
    <row r="622" spans="1:260" ht="18" customHeight="1">
      <c r="A622" s="12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7"/>
      <c r="T622" s="6"/>
      <c r="U622" s="6"/>
      <c r="V622" s="6"/>
      <c r="W622" s="6"/>
      <c r="X622" s="6"/>
      <c r="Y622" s="6"/>
      <c r="Z622" s="6"/>
      <c r="AA622" s="6"/>
      <c r="AB622" s="6"/>
      <c r="IZ622" s="1"/>
    </row>
    <row r="623" spans="1:260" ht="18" customHeight="1">
      <c r="A623" s="12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7"/>
      <c r="T623" s="6"/>
      <c r="U623" s="6"/>
      <c r="V623" s="6"/>
      <c r="W623" s="6"/>
      <c r="X623" s="6"/>
      <c r="Y623" s="6"/>
      <c r="Z623" s="6"/>
      <c r="AA623" s="6"/>
      <c r="AB623" s="31"/>
      <c r="IZ623" s="1"/>
    </row>
    <row r="624" spans="1:260" ht="18" customHeight="1">
      <c r="A624" s="12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7"/>
      <c r="T624" s="6"/>
      <c r="U624" s="6"/>
      <c r="V624" s="6"/>
      <c r="W624" s="6"/>
      <c r="X624" s="6"/>
      <c r="Y624" s="6"/>
      <c r="Z624" s="6"/>
      <c r="AA624" s="6"/>
      <c r="AB624" s="6"/>
      <c r="IZ624" s="1"/>
    </row>
    <row r="625" spans="1:261" ht="18" customHeight="1">
      <c r="A625" s="12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7"/>
      <c r="T625" s="6"/>
      <c r="U625" s="6"/>
      <c r="V625" s="6"/>
      <c r="W625" s="6"/>
      <c r="X625" s="6"/>
      <c r="Y625" s="6"/>
      <c r="Z625" s="6"/>
      <c r="AA625" s="6"/>
      <c r="AB625" s="31"/>
      <c r="IZ625" s="1"/>
    </row>
    <row r="626" spans="1:261" ht="18" customHeight="1">
      <c r="A626" s="12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7"/>
      <c r="T626" s="6"/>
      <c r="U626" s="6"/>
      <c r="V626" s="6"/>
      <c r="W626" s="6"/>
      <c r="X626" s="6"/>
      <c r="Y626" s="6"/>
      <c r="Z626" s="6"/>
      <c r="AA626" s="6"/>
      <c r="AB626" s="6"/>
      <c r="IZ626" s="1"/>
    </row>
    <row r="627" spans="1:261" ht="18" customHeight="1">
      <c r="A627" s="12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7"/>
      <c r="T627" s="6"/>
      <c r="U627" s="6"/>
      <c r="V627" s="6"/>
      <c r="W627" s="6"/>
      <c r="X627" s="6"/>
      <c r="Y627" s="6"/>
      <c r="Z627" s="6"/>
      <c r="AA627" s="6"/>
      <c r="AB627" s="31"/>
      <c r="IZ627" s="1"/>
    </row>
    <row r="628" spans="1:261" ht="18" customHeight="1">
      <c r="A628" s="12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7"/>
      <c r="T628" s="6"/>
      <c r="U628" s="6"/>
      <c r="V628" s="6"/>
      <c r="W628" s="6"/>
      <c r="X628" s="6"/>
      <c r="Y628" s="6"/>
      <c r="Z628" s="6"/>
      <c r="AA628" s="6"/>
      <c r="AB628" s="6"/>
      <c r="IZ628" s="1"/>
    </row>
    <row r="629" spans="1:261" ht="18" customHeight="1">
      <c r="A629" s="12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7"/>
      <c r="T629" s="6"/>
      <c r="U629" s="6"/>
      <c r="V629" s="6"/>
      <c r="W629" s="6"/>
      <c r="X629" s="6"/>
      <c r="Y629" s="6"/>
      <c r="Z629" s="6"/>
      <c r="AA629" s="6"/>
      <c r="AB629" s="31"/>
      <c r="IZ629" s="1"/>
    </row>
    <row r="630" spans="1:261" ht="18" customHeight="1">
      <c r="A630" s="12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7"/>
      <c r="T630" s="6"/>
      <c r="U630" s="6"/>
      <c r="V630" s="6"/>
      <c r="W630" s="6"/>
      <c r="X630" s="6"/>
      <c r="Y630" s="6"/>
      <c r="Z630" s="6"/>
      <c r="AA630" s="6"/>
      <c r="AB630" s="6"/>
      <c r="IZ630" s="1"/>
    </row>
    <row r="631" spans="1:261" ht="18" customHeight="1">
      <c r="A631" s="12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7"/>
      <c r="T631" s="6"/>
      <c r="U631" s="6"/>
      <c r="V631" s="6"/>
      <c r="W631" s="6"/>
      <c r="X631" s="6"/>
      <c r="Y631" s="6"/>
      <c r="Z631" s="6"/>
      <c r="AA631" s="6"/>
      <c r="AB631" s="31"/>
      <c r="IZ631" s="1"/>
    </row>
    <row r="632" spans="1:261" ht="18" customHeight="1">
      <c r="A632" s="13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5"/>
      <c r="T632" s="14"/>
      <c r="U632" s="14"/>
      <c r="V632" s="14"/>
      <c r="W632" s="14"/>
      <c r="X632" s="14"/>
      <c r="Y632" s="14"/>
      <c r="Z632" s="14"/>
      <c r="AA632" s="14"/>
      <c r="AB632" s="14"/>
      <c r="IZ632" s="1"/>
    </row>
    <row r="633" spans="1:261" ht="18" customHeight="1">
      <c r="IZ633" s="1"/>
    </row>
    <row r="634" spans="1:261" ht="18" customHeight="1">
      <c r="IZ634" s="1"/>
    </row>
    <row r="635" spans="1:261" ht="18" customHeight="1">
      <c r="IZ635" s="1"/>
    </row>
    <row r="636" spans="1:261" ht="18" customHeight="1">
      <c r="IZ636" s="1"/>
    </row>
    <row r="637" spans="1:261" ht="18" customHeight="1">
      <c r="IZ637" s="1"/>
      <c r="JA637" s="1"/>
    </row>
    <row r="638" spans="1:261" ht="18" customHeight="1">
      <c r="IZ638" s="1"/>
      <c r="JA638" s="1"/>
    </row>
    <row r="639" spans="1:261" ht="18" customHeight="1">
      <c r="IZ639" s="1"/>
      <c r="JA639" s="1"/>
    </row>
    <row r="640" spans="1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2018-02-16T16:49:09Z</dcterms:modified>
  <cp:category/>
  <cp:contentStatus/>
</cp:coreProperties>
</file>